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1628EB62-6481-433C-9ED2-EA1390D66744}" xr6:coauthVersionLast="47" xr6:coauthVersionMax="47" xr10:uidLastSave="{00000000-0000-0000-0000-000000000000}"/>
  <bookViews>
    <workbookView xWindow="-12" yWindow="144"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74" i="6" a="1"/>
  <c r="N146" i="1" a="1"/>
  <c r="N142" i="1" a="1"/>
  <c r="N90" i="6" a="1"/>
  <c r="N101" i="6" a="1"/>
  <c r="N123" i="6" a="1"/>
  <c r="N99" i="6" a="1"/>
  <c r="N95" i="6" a="1"/>
  <c r="N117" i="6" a="1"/>
  <c r="N24" i="6" a="1"/>
  <c r="N21" i="6" a="1"/>
  <c r="N19" i="1" a="1"/>
  <c r="N122" i="1" a="1"/>
  <c r="N176" i="6" a="1"/>
  <c r="N99" i="1" a="1"/>
  <c r="N62" i="6" a="1"/>
  <c r="N156" i="1" a="1"/>
  <c r="N73" i="1" a="1"/>
  <c r="N61" i="6" a="1"/>
  <c r="N81" i="1" a="1"/>
  <c r="N81" i="6" a="1"/>
  <c r="N109" i="6" a="1"/>
  <c r="N92" i="1" a="1"/>
  <c r="N168" i="1" a="1"/>
  <c r="N172" i="6" a="1"/>
  <c r="N116" i="6" a="1"/>
  <c r="N124" i="1" a="1"/>
  <c r="N88" i="1" a="1"/>
  <c r="N52" i="1" a="1"/>
  <c r="N36" i="1" a="1"/>
  <c r="N38" i="1" a="1"/>
  <c r="N207" i="6" a="1"/>
  <c r="N129" i="1" a="1"/>
  <c r="N180" i="1" a="1"/>
  <c r="N108" i="6" a="1"/>
  <c r="N47" i="1" a="1"/>
  <c r="N159" i="6" a="1"/>
  <c r="N78" i="6" a="1"/>
  <c r="N79" i="1" a="1"/>
  <c r="N76" i="1" a="1"/>
  <c r="N112" i="1" a="1"/>
  <c r="N50" i="6" a="1"/>
  <c r="N209" i="6" a="1"/>
  <c r="N48" i="1" a="1"/>
  <c r="N25" i="1" a="1"/>
  <c r="N90" i="1" a="1"/>
  <c r="N83" i="6" a="1"/>
  <c r="N97" i="6" a="1"/>
  <c r="N121" i="1" a="1"/>
  <c r="N42" i="6" a="1"/>
  <c r="N49" i="1" a="1"/>
  <c r="N91" i="6" a="1"/>
  <c r="N29" i="1" a="1"/>
  <c r="N75" i="6" a="1"/>
  <c r="N136" i="1" a="1"/>
  <c r="N37" i="1" a="1"/>
  <c r="N95" i="1" a="1"/>
  <c r="N15" i="6" a="1"/>
  <c r="N158" i="6" a="1"/>
  <c r="N28" i="1" a="1"/>
  <c r="N76" i="6" a="1"/>
  <c r="N13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171" i="6" a="1"/>
  <c r="N86" i="1" a="1"/>
  <c r="N171" i="1" a="1"/>
  <c r="N68" i="1" a="1"/>
  <c r="N174" i="1" a="1"/>
  <c r="N89" i="1" a="1"/>
  <c r="N7" i="6" a="1"/>
  <c r="N173" i="1" a="1"/>
  <c r="N134" i="1" a="1"/>
  <c r="N103" i="6" a="1"/>
  <c r="N15" i="1" a="1"/>
  <c r="N143" i="6" a="1"/>
  <c r="N16" i="1" a="1"/>
  <c r="N127" i="6" a="1"/>
  <c r="N109" i="1" a="1"/>
  <c r="N142" i="6" a="1"/>
  <c r="N105" i="6" a="1"/>
  <c r="N150" i="1" a="1"/>
  <c r="N105" i="1" a="1"/>
  <c r="N71" i="1" a="1"/>
  <c r="N112" i="6" a="1"/>
  <c r="N176" i="1" a="1"/>
  <c r="N116" i="1" a="1"/>
  <c r="N14" i="1" a="1"/>
  <c r="N77" i="1" a="1"/>
  <c r="N80" i="1" a="1"/>
  <c r="N130" i="6" a="1"/>
  <c r="N144" i="6" a="1"/>
  <c r="N57" i="1" a="1"/>
  <c r="N102" i="1" a="1"/>
  <c r="N118" i="1" a="1"/>
  <c r="N34" i="6" a="1"/>
  <c r="N43" i="1" a="1"/>
  <c r="N126" i="6" a="1"/>
  <c r="N11" i="1" a="1"/>
  <c r="N44" i="6" a="1"/>
  <c r="N13" i="1" a="1"/>
  <c r="N67" i="1" a="1"/>
  <c r="N55" i="6" a="1"/>
  <c r="N59" i="6" a="1"/>
  <c r="N107" i="1" a="1"/>
  <c r="N213" i="6" a="1"/>
  <c r="N110" i="1" a="1"/>
  <c r="N45" i="6" a="1"/>
  <c r="N40" i="6" a="1"/>
  <c r="N133" i="1" a="1"/>
  <c r="N122" i="6" a="1"/>
  <c r="N106" i="6" a="1"/>
  <c r="N186" i="6" a="1"/>
  <c r="N135" i="1" a="1"/>
  <c r="N72" i="6" a="1"/>
  <c r="N113" i="6" a="1"/>
  <c r="N55" i="1" a="1"/>
  <c r="N103" i="1" a="1"/>
  <c r="N56" i="6" a="1"/>
  <c r="N91" i="1" a="1"/>
  <c r="N114" i="1" a="1"/>
  <c r="N70" i="6" a="1"/>
  <c r="N130" i="1" a="1"/>
  <c r="N97" i="1" a="1"/>
  <c r="N121" i="6" a="1"/>
  <c r="N63" i="6" a="1"/>
  <c r="N172" i="1" a="1"/>
  <c r="N30" i="1" a="1"/>
  <c r="N161" i="1" a="1"/>
  <c r="N86" i="6" a="1"/>
  <c r="N211" i="6" a="1"/>
  <c r="N133" i="6" a="1"/>
  <c r="N27" i="6" a="1"/>
  <c r="N101" i="1" a="1"/>
  <c r="N132" i="6" a="1"/>
  <c r="N73" i="6" a="1"/>
  <c r="N179" i="1" a="1"/>
  <c r="N41" i="6" a="1"/>
  <c r="N10" i="6" a="1"/>
  <c r="N36" i="6" a="1"/>
  <c r="N119" i="6" a="1"/>
  <c r="N7" i="1" a="1"/>
  <c r="N110" i="6" a="1"/>
  <c r="N182" i="6" a="1"/>
  <c r="N199" i="6" a="1"/>
  <c r="N147" i="1" a="1"/>
  <c r="N145" i="6" a="1"/>
  <c r="N144" i="1" a="1"/>
  <c r="N183" i="6" a="1"/>
  <c r="N131" i="1" a="1"/>
  <c r="N80" i="6" a="1"/>
  <c r="N70" i="1" a="1"/>
  <c r="N65" i="6" a="1"/>
  <c r="N53" i="1" a="1"/>
  <c r="N148" i="1" a="1"/>
  <c r="N118" i="6" a="1"/>
  <c r="N111" i="6" a="1"/>
  <c r="N49" i="6" a="1"/>
  <c r="N77" i="6" a="1"/>
  <c r="N108" i="1" a="1"/>
  <c r="N94" i="1" a="1"/>
  <c r="N57" i="6" a="1"/>
  <c r="N26" i="1" a="1"/>
  <c r="N148" i="6" a="1"/>
  <c r="N117" i="1" a="1"/>
  <c r="N141" i="6" a="1"/>
  <c r="N69" i="6" a="1"/>
  <c r="N196" i="6" a="1"/>
  <c r="N72" i="1" a="1"/>
  <c r="N164" i="1" a="1"/>
  <c r="N168" i="6" a="1"/>
  <c r="N187" i="6" a="1"/>
  <c r="N191" i="6" a="1"/>
  <c r="N160" i="1" a="1"/>
  <c r="N46" i="6" a="1"/>
  <c r="N178" i="1" a="1"/>
  <c r="N179" i="6" a="1"/>
  <c r="N89" i="6" a="1"/>
  <c r="N152" i="6" a="1"/>
  <c r="N44" i="1" a="1"/>
  <c r="N53" i="6" a="1"/>
  <c r="N9" i="1" a="1"/>
  <c r="N107" i="6" a="1"/>
  <c r="N29" i="6" a="1"/>
  <c r="N104" i="6" a="1"/>
  <c r="N181" i="1" a="1"/>
  <c r="N120" i="6" a="1"/>
  <c r="N64" i="1" a="1"/>
  <c r="N125" i="1" a="1"/>
  <c r="N16" i="6" a="1"/>
  <c r="N54"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46" i="1" a="1"/>
  <c r="N59" i="1" a="1"/>
  <c r="N173" i="6" a="1"/>
  <c r="N163" i="1" a="1"/>
  <c r="N23" i="6" a="1"/>
  <c r="N63" i="1" a="1"/>
  <c r="N14" i="6" a="1"/>
  <c r="N159" i="1" a="1"/>
  <c r="N62" i="1" a="1"/>
  <c r="N160" i="6" a="1"/>
  <c r="N149" i="1" a="1"/>
  <c r="N58" i="1" a="1"/>
  <c r="N149" i="6" a="1"/>
  <c r="N43" i="6" a="1"/>
  <c r="N115" i="1" a="1"/>
  <c r="N155" i="6" a="1"/>
  <c r="N82" i="1" a="1"/>
  <c r="N51" i="1" a="1"/>
  <c r="N9" i="6" a="1"/>
  <c r="N203" i="6" a="1"/>
  <c r="N33" i="6" a="1"/>
  <c r="N153" i="1" a="1"/>
  <c r="N205" i="6" a="1"/>
  <c r="N47" i="6" a="1"/>
  <c r="N128" i="1" a="1"/>
  <c r="N84" i="1" a="1"/>
  <c r="N163" i="6" a="1"/>
  <c r="N136" i="6" a="1"/>
  <c r="N61" i="1" a="1"/>
  <c r="N39" i="1" a="1"/>
  <c r="N10" i="1" a="1"/>
  <c r="N38" i="6" a="1"/>
  <c r="N35" i="6" a="1"/>
  <c r="N154" i="6" a="1"/>
  <c r="N190" i="6" a="1"/>
  <c r="N167" i="6" a="1"/>
  <c r="N13" i="6" a="1"/>
  <c r="N56" i="1" a="1"/>
  <c r="N192" i="6" a="1"/>
  <c r="N106" i="1" a="1"/>
  <c r="N152" i="1" a="1"/>
  <c r="N181" i="6" a="1"/>
  <c r="N11" i="6" a="1"/>
  <c r="N20" i="1" a="1"/>
  <c r="N194" i="6" a="1"/>
  <c r="N167" i="1" a="1"/>
  <c r="N200" i="6" a="1"/>
  <c r="N170" i="6" a="1"/>
  <c r="N126" i="1" a="1"/>
  <c r="N31" i="1" a="1"/>
  <c r="N66" i="6" a="1"/>
  <c r="N83" i="1" a="1"/>
  <c r="N17" i="1" a="1"/>
  <c r="N33" i="1" a="1"/>
  <c r="N23" i="1" a="1"/>
  <c r="N155" i="1" a="1"/>
  <c r="N98" i="6" a="1"/>
  <c r="N135" i="6" a="1"/>
  <c r="N127" i="1" a="1"/>
  <c r="N131" i="6" a="1"/>
  <c r="N141" i="1" a="1"/>
  <c r="N8" i="6" a="1"/>
  <c r="N48" i="6" a="1"/>
  <c r="N198" i="6" a="1"/>
  <c r="N52" i="6" a="1"/>
  <c r="N125" i="6" a="1"/>
  <c r="N31" i="6" a="1"/>
  <c r="N180" i="6" a="1"/>
  <c r="N139" i="1" a="1"/>
  <c r="N93" i="1" a="1"/>
  <c r="N162" i="1" a="1"/>
  <c r="N153" i="6" a="1"/>
  <c r="N84" i="6" a="1"/>
  <c r="N19" i="6" a="1"/>
  <c r="N82" i="6" a="1"/>
  <c r="N34" i="1" a="1"/>
  <c r="N166" i="1" a="1"/>
  <c r="N22" i="6" a="1"/>
  <c r="N197" i="6" a="1"/>
  <c r="N115" i="6" a="1"/>
  <c r="N177" i="6" a="1"/>
  <c r="N87" i="6" a="1"/>
  <c r="N60" i="1" a="1"/>
  <c r="N138" i="1" a="1"/>
  <c r="N177" i="1" a="1"/>
  <c r="N169" i="6" a="1"/>
  <c r="N85" i="6" a="1"/>
  <c r="N165" i="1" a="1"/>
  <c r="N60" i="6" a="1"/>
  <c r="N8" i="1" a="1"/>
  <c r="N69" i="1" a="1"/>
  <c r="N138" i="6" a="1"/>
  <c r="N164" i="6" a="1"/>
  <c r="N178" i="6" a="1"/>
  <c r="N114" i="6" a="1"/>
  <c r="N30" i="6" a="1"/>
  <c r="N25" i="6" a="1"/>
  <c r="N123" i="1" a="1"/>
  <c r="N147" i="6" a="1"/>
  <c r="N67" i="6" a="1"/>
  <c r="N204" i="6" a="1"/>
  <c r="N32" i="1" a="1"/>
  <c r="N175" i="1" a="1"/>
  <c r="N175" i="6" a="1"/>
  <c r="N157" i="1" a="1"/>
  <c r="N21" i="1" a="1"/>
  <c r="N139" i="6" a="1"/>
  <c r="N137" i="6" a="1"/>
  <c r="N17" i="6" a="1"/>
  <c r="N140" i="1" a="1"/>
  <c r="N111" i="1" a="1"/>
  <c r="N32" i="6" a="1"/>
  <c r="N74" i="1" a="1"/>
  <c r="N64" i="6" a="1"/>
  <c r="N210" i="6" a="1"/>
  <c r="N66" i="1" a="1"/>
  <c r="N66" i="1" l="1"/>
  <c r="N210" i="6"/>
  <c r="N64" i="6"/>
  <c r="N74" i="1"/>
  <c r="N32" i="6"/>
  <c r="N111" i="1"/>
  <c r="N140" i="1"/>
  <c r="N17" i="6"/>
  <c r="N137" i="6"/>
  <c r="N139" i="6"/>
  <c r="N21" i="1"/>
  <c r="N157" i="1"/>
  <c r="N175" i="6"/>
  <c r="N175" i="1"/>
  <c r="N32" i="1"/>
  <c r="N204" i="6"/>
  <c r="N67" i="6"/>
  <c r="N147" i="6"/>
  <c r="N123" i="1"/>
  <c r="N25" i="6"/>
  <c r="N30" i="6"/>
  <c r="N114" i="6"/>
  <c r="N178" i="6"/>
  <c r="N164" i="6"/>
  <c r="N138" i="6"/>
  <c r="N69" i="1"/>
  <c r="N8" i="1"/>
  <c r="O8" i="1" s="1"/>
  <c r="N60" i="6"/>
  <c r="N165" i="1"/>
  <c r="N85" i="6"/>
  <c r="N169" i="6"/>
  <c r="N177" i="1"/>
  <c r="N138" i="1"/>
  <c r="N60" i="1"/>
  <c r="N87" i="6"/>
  <c r="N177" i="6"/>
  <c r="N115" i="6"/>
  <c r="N197" i="6"/>
  <c r="N22" i="6"/>
  <c r="N166" i="1"/>
  <c r="N34" i="1"/>
  <c r="N82" i="6"/>
  <c r="N19" i="6"/>
  <c r="N84" i="6"/>
  <c r="N153" i="6"/>
  <c r="N162" i="1"/>
  <c r="N93" i="1"/>
  <c r="N139" i="1"/>
  <c r="N180" i="6"/>
  <c r="N31" i="6"/>
  <c r="N125" i="6"/>
  <c r="N52" i="6"/>
  <c r="N198" i="6"/>
  <c r="N48" i="6"/>
  <c r="N8" i="6"/>
  <c r="N141" i="1"/>
  <c r="N131" i="6"/>
  <c r="N127" i="1"/>
  <c r="N135" i="6"/>
  <c r="N98" i="6"/>
  <c r="N155" i="1"/>
  <c r="N23" i="1"/>
  <c r="N33" i="1"/>
  <c r="N17" i="1"/>
  <c r="N83" i="1"/>
  <c r="N66" i="6"/>
  <c r="N31" i="1"/>
  <c r="N126" i="1"/>
  <c r="N170" i="6"/>
  <c r="N200" i="6"/>
  <c r="N167" i="1"/>
  <c r="N194" i="6"/>
  <c r="N20" i="1"/>
  <c r="N11" i="6"/>
  <c r="N181" i="6"/>
  <c r="N152" i="1"/>
  <c r="N106" i="1"/>
  <c r="N192" i="6"/>
  <c r="N56" i="1"/>
  <c r="N13" i="6"/>
  <c r="N167" i="6"/>
  <c r="N190" i="6"/>
  <c r="N154" i="6"/>
  <c r="N35" i="6"/>
  <c r="N38" i="6"/>
  <c r="N10" i="1"/>
  <c r="N39" i="1"/>
  <c r="N61" i="1"/>
  <c r="N136" i="6"/>
  <c r="N163" i="6"/>
  <c r="N84" i="1"/>
  <c r="N128" i="1"/>
  <c r="N47" i="6"/>
  <c r="N205" i="6"/>
  <c r="N153" i="1"/>
  <c r="N33" i="6"/>
  <c r="N203" i="6"/>
  <c r="N9" i="6"/>
  <c r="N51" i="1"/>
  <c r="N82" i="1"/>
  <c r="N155" i="6"/>
  <c r="N115" i="1"/>
  <c r="N43" i="6"/>
  <c r="N149" i="6"/>
  <c r="N58" i="1"/>
  <c r="N149" i="1"/>
  <c r="N160" i="6"/>
  <c r="N62" i="1"/>
  <c r="N159" i="1"/>
  <c r="N14" i="6"/>
  <c r="N63" i="1"/>
  <c r="N23" i="6"/>
  <c r="N163" i="1"/>
  <c r="N173" i="6"/>
  <c r="N59" i="1"/>
  <c r="N46" i="1"/>
  <c r="N165" i="6"/>
  <c r="N154" i="1"/>
  <c r="N102" i="6"/>
  <c r="N145" i="1"/>
  <c r="N54" i="6"/>
  <c r="N162" i="6"/>
  <c r="N166" i="6"/>
  <c r="N151" i="6"/>
  <c r="N96" i="1"/>
  <c r="N156" i="6"/>
  <c r="N206" i="6"/>
  <c r="N20" i="6"/>
  <c r="N79" i="6"/>
  <c r="N88" i="6"/>
  <c r="N28" i="6"/>
  <c r="N158" i="1"/>
  <c r="N100" i="1"/>
  <c r="N150" i="6"/>
  <c r="N71" i="6"/>
  <c r="N174" i="6"/>
  <c r="N195" i="6"/>
  <c r="N39" i="6"/>
  <c r="N120" i="1"/>
  <c r="N68" i="6"/>
  <c r="N54" i="1"/>
  <c r="N16" i="6"/>
  <c r="N125" i="1"/>
  <c r="N64" i="1"/>
  <c r="N120" i="6"/>
  <c r="N181" i="1"/>
  <c r="N104" i="6"/>
  <c r="N29" i="6"/>
  <c r="N107" i="6"/>
  <c r="N9" i="1"/>
  <c r="N53" i="6"/>
  <c r="N44" i="1"/>
  <c r="N152" i="6"/>
  <c r="N89" i="6"/>
  <c r="N179" i="6"/>
  <c r="N178" i="1"/>
  <c r="N46" i="6"/>
  <c r="N160" i="1"/>
  <c r="N191" i="6"/>
  <c r="N187" i="6"/>
  <c r="N168" i="6"/>
  <c r="N164" i="1"/>
  <c r="N72" i="1"/>
  <c r="N196" i="6"/>
  <c r="N69" i="6"/>
  <c r="N141" i="6"/>
  <c r="N117" i="1"/>
  <c r="N148" i="6"/>
  <c r="N26" i="1"/>
  <c r="N57" i="6"/>
  <c r="N94" i="1"/>
  <c r="N108" i="1"/>
  <c r="N77" i="6"/>
  <c r="N49" i="6"/>
  <c r="N111" i="6"/>
  <c r="N118" i="6"/>
  <c r="N148" i="1"/>
  <c r="N53" i="1"/>
  <c r="N65" i="6"/>
  <c r="N70" i="1"/>
  <c r="N80" i="6"/>
  <c r="N131" i="1"/>
  <c r="N183" i="6"/>
  <c r="N144" i="1"/>
  <c r="N145" i="6"/>
  <c r="N147" i="1"/>
  <c r="N199" i="6"/>
  <c r="N182" i="6"/>
  <c r="N110" i="6"/>
  <c r="N7" i="1"/>
  <c r="O7" i="1" s="1"/>
  <c r="N119" i="6"/>
  <c r="N36" i="6"/>
  <c r="N10" i="6"/>
  <c r="N41" i="6"/>
  <c r="N179" i="1"/>
  <c r="N73" i="6"/>
  <c r="N132" i="6"/>
  <c r="N101" i="1"/>
  <c r="N27" i="6"/>
  <c r="N133" i="6"/>
  <c r="N211" i="6"/>
  <c r="N86" i="6"/>
  <c r="N161" i="1"/>
  <c r="N30" i="1"/>
  <c r="N172" i="1"/>
  <c r="N63" i="6"/>
  <c r="N121" i="6"/>
  <c r="N97" i="1"/>
  <c r="N130" i="1"/>
  <c r="N70" i="6"/>
  <c r="N114" i="1"/>
  <c r="N91" i="1"/>
  <c r="N56" i="6"/>
  <c r="N103" i="1"/>
  <c r="N55" i="1"/>
  <c r="N113" i="6"/>
  <c r="N72" i="6"/>
  <c r="N135" i="1"/>
  <c r="N186" i="6"/>
  <c r="N106" i="6"/>
  <c r="N122" i="6"/>
  <c r="N133" i="1"/>
  <c r="N40" i="6"/>
  <c r="N45" i="6"/>
  <c r="N110" i="1"/>
  <c r="N213" i="6"/>
  <c r="N107" i="1"/>
  <c r="N59" i="6"/>
  <c r="N55" i="6"/>
  <c r="N67" i="1"/>
  <c r="N13" i="1"/>
  <c r="N44" i="6"/>
  <c r="N11" i="1"/>
  <c r="N126" i="6"/>
  <c r="N43" i="1"/>
  <c r="N34" i="6"/>
  <c r="N118" i="1"/>
  <c r="N102" i="1"/>
  <c r="N57" i="1"/>
  <c r="N144" i="6"/>
  <c r="N130" i="6"/>
  <c r="N80" i="1"/>
  <c r="N77" i="1"/>
  <c r="N14" i="1"/>
  <c r="N116" i="1"/>
  <c r="N176" i="1"/>
  <c r="N112" i="6"/>
  <c r="N71" i="1"/>
  <c r="N105" i="1"/>
  <c r="N150" i="1"/>
  <c r="N105" i="6"/>
  <c r="N142" i="6"/>
  <c r="N109" i="1"/>
  <c r="N127" i="6"/>
  <c r="N16" i="1"/>
  <c r="N143" i="6"/>
  <c r="N15" i="1"/>
  <c r="N103" i="6"/>
  <c r="N134" i="1"/>
  <c r="N173" i="1"/>
  <c r="N7" i="6"/>
  <c r="N89" i="1"/>
  <c r="N174" i="1"/>
  <c r="N68" i="1"/>
  <c r="N171" i="1"/>
  <c r="N86" i="1"/>
  <c r="N171" i="6"/>
  <c r="N78" i="1"/>
  <c r="N214" i="6"/>
  <c r="N18" i="6"/>
  <c r="N140" i="6"/>
  <c r="N113" i="1"/>
  <c r="N45" i="1"/>
  <c r="N27" i="1"/>
  <c r="N161" i="6"/>
  <c r="N65" i="1"/>
  <c r="N124" i="6"/>
  <c r="N92" i="6"/>
  <c r="N128" i="6"/>
  <c r="N208" i="6"/>
  <c r="N37" i="6"/>
  <c r="N202" i="6"/>
  <c r="N137" i="1"/>
  <c r="N58" i="6"/>
  <c r="N212" i="6"/>
  <c r="N157" i="6"/>
  <c r="N119" i="1"/>
  <c r="N26" i="6"/>
  <c r="N94" i="6"/>
  <c r="N146" i="6"/>
  <c r="N185" i="6"/>
  <c r="N42" i="1"/>
  <c r="N51" i="6"/>
  <c r="N98" i="1"/>
  <c r="N189" i="6"/>
  <c r="N132" i="1"/>
  <c r="N76" i="6"/>
  <c r="N28" i="1"/>
  <c r="N158" i="6"/>
  <c r="N15" i="6"/>
  <c r="N95" i="1"/>
  <c r="N37" i="1"/>
  <c r="N136" i="1"/>
  <c r="N75" i="6"/>
  <c r="N29" i="1"/>
  <c r="N91" i="6"/>
  <c r="N49" i="1"/>
  <c r="N42" i="6"/>
  <c r="N121" i="1"/>
  <c r="N97" i="6"/>
  <c r="N83" i="6"/>
  <c r="N90" i="1"/>
  <c r="N25" i="1"/>
  <c r="N48" i="1"/>
  <c r="N209" i="6"/>
  <c r="N50" i="6"/>
  <c r="N112" i="1"/>
  <c r="N76" i="1"/>
  <c r="N79" i="1"/>
  <c r="N78" i="6"/>
  <c r="N159" i="6"/>
  <c r="N47" i="1"/>
  <c r="N108" i="6"/>
  <c r="N180" i="1"/>
  <c r="N129" i="1"/>
  <c r="N207" i="6"/>
  <c r="N38" i="1"/>
  <c r="N36" i="1"/>
  <c r="N52" i="1"/>
  <c r="N88" i="1"/>
  <c r="N124" i="1"/>
  <c r="N116" i="6"/>
  <c r="N172" i="6"/>
  <c r="N168" i="1"/>
  <c r="N92" i="1"/>
  <c r="N109" i="6"/>
  <c r="N81" i="6"/>
  <c r="N81" i="1"/>
  <c r="N61" i="6"/>
  <c r="N73" i="1"/>
  <c r="N156" i="1"/>
  <c r="N62" i="6"/>
  <c r="N99" i="1"/>
  <c r="N176" i="6"/>
  <c r="N122" i="1"/>
  <c r="N19" i="1"/>
  <c r="N21" i="6"/>
  <c r="N24" i="6"/>
  <c r="N117" i="6"/>
  <c r="N95" i="6"/>
  <c r="N99" i="6"/>
  <c r="N123" i="6"/>
  <c r="N101" i="6"/>
  <c r="N90" i="6"/>
  <c r="N142" i="1"/>
  <c r="N146" i="1"/>
  <c r="N74"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<sst xmlns="http://schemas.openxmlformats.org/spreadsheetml/2006/main" count="159" uniqueCount="91">
  <si>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</si>
  <si>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</si>
  <si>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</si>
  <si>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</si>
  <si>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</si>
  <si>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</si>
  <si>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</si>
  <si>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</si>
  <si>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</si>
  <si>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</si>
  <si>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</si>
  <si>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</si>
  <si>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</si>
  <si>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</si>
  <si>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</si>
  <si>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</si>
  <si>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</si>
  <si>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</si>
  <si>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</si>
  <si>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</si>
  <si>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</si>
  <si>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</si>
  <si>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</si>
  <si>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</si>
  <si>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</si>
  <si>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</si>
  <si>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</si>
  <si>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</si>
  <si>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</si>
  <si>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</si>
  <si>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</si>
  <si>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</si>
  <si>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</si>
  <si>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</si>
  <si>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</si>
  <si>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</si>
  <si>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</si>
  <si>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</si>
  <si>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</si>
  <si>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</si>
  <si>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</si>
  <si>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</si>
  <si>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</si>
  <si>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</si>
  <si>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</si>
  <si>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</si>
  <si>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</si>
  <si>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</si>
  <si>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</si>
  <si>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Conf(1-10)</t>
  </si>
  <si>
    <t>Predicted winner</t>
  </si>
  <si>
    <t>Conf 1-10 - Confidence rating - This relates to the trading advice more than to the outright winner selection ( which is quite a recent addition)</t>
  </si>
  <si>
    <t xml:space="preserve">Winston-Salem Open - Winston-Salem, World Tour, USA, Hard, 18/08/2025, $828K, ATP 250                                                                                                                                                                                                                                                        </t>
  </si>
  <si>
    <t>Botic Van De Zandschulp</t>
  </si>
  <si>
    <t>NED</t>
  </si>
  <si>
    <t>Marton Fucsovics</t>
  </si>
  <si>
    <t>HUN</t>
  </si>
  <si>
    <t xml:space="preserve">Sofia 2 Challenger, Challenger, BUL, Clay, 18/08/2025, ˆ91K, Challenger 75                                                                                                                                                                                                                                                  </t>
  </si>
  <si>
    <t>Alex Molcan</t>
  </si>
  <si>
    <t>SVK</t>
  </si>
  <si>
    <t>Joel Schwaerzler</t>
  </si>
  <si>
    <t>AUT</t>
  </si>
  <si>
    <t xml:space="preserve">Augsburg Challenger, Challenger, GER, Clay, 18/08/2025, ˆ54K, Challenger 50                                                                                                                                                                                                                                                  </t>
  </si>
  <si>
    <t>Cedrik-Marcel Stebe</t>
  </si>
  <si>
    <t>GER</t>
  </si>
  <si>
    <t>N/A</t>
  </si>
  <si>
    <t>Alexander Ritschard</t>
  </si>
  <si>
    <t>SUI</t>
  </si>
  <si>
    <t xml:space="preserve">Hersonissos 4 Challenger, Challenger, GRE, Hard, 18/08/2025, ˆ54K, Challenger 50                                                                                                                                                                                                                                                  </t>
  </si>
  <si>
    <t>Moez Echargui</t>
  </si>
  <si>
    <t>TUN</t>
  </si>
  <si>
    <t>Dan Added</t>
  </si>
  <si>
    <t>FRA</t>
  </si>
  <si>
    <t xml:space="preserve">Abierto GNP Seguros - Monterrey, World Tour, MEX, Hard, 18/08/2025, $1.064M, WTA 500                                                                                                                                                                                                                                                        </t>
  </si>
  <si>
    <t>Marie Bouzkova</t>
  </si>
  <si>
    <t>CZE</t>
  </si>
  <si>
    <t>Ekaterina Alexandrova</t>
  </si>
  <si>
    <t>RUS</t>
  </si>
  <si>
    <t xml:space="preserve">Tennis in the Land - Cleveland, World Tour, USA, Hard, 18/08/2025, $275K, WTA 250                                                                                                                                                                                                                                                        </t>
  </si>
  <si>
    <t>Sorana Cirstea</t>
  </si>
  <si>
    <t>ROU</t>
  </si>
  <si>
    <t>Ann Li</t>
  </si>
  <si>
    <t>USA</t>
  </si>
  <si>
    <t>Next week's Tournaments: US Open</t>
  </si>
  <si>
    <r>
      <rPr>
        <b/>
        <sz val="12"/>
        <color rgb="FFFF0000"/>
        <rFont val="Calibri"/>
        <family val="2"/>
        <scheme val="minor"/>
      </rPr>
      <t>IN PLAY -  Currently 2-2 in set 1. Match was suspended due to rain.</t>
    </r>
    <r>
      <rPr>
        <sz val="12"/>
        <color theme="1"/>
        <rFont val="Calibri"/>
        <family val="2"/>
        <scheme val="minor"/>
      </rPr>
      <t xml:space="preserve">
Alexandrova 2-0. Most recent May 2022, clay, 3 sets. She won on clay in May 2013, 3 sets. Hard win %'s favour Bouzkova.
Bouzkova had a 3 sets win over Sonmez in the 1st round. 2 sets win over Haddad Maia in the 2nd round. 2 sets win over Ruzic in the q final. She reached the 3rd Round in Montreal 2025, Quarter finals in Brisbane 2025, Semi finals in Jiujiang 2024, Quarter finals in Guadalajara 2024.
Alexandrova had a 2 sets win over Tomljanovic in the 2nd round. 3 sets win over Noskova in the q final. She reached the Semi final last season. Semi finals in Doha 2025, Quarter finals in Wuhan 2024, 3rd Round at the US </t>
    </r>
    <r>
      <rPr>
        <sz val="12"/>
        <color rgb="FFFF0000"/>
        <rFont val="Calibri"/>
        <family val="2"/>
        <scheme val="minor"/>
      </rPr>
      <t>Open 2024</t>
    </r>
    <r>
      <rPr>
        <sz val="12"/>
        <color theme="1"/>
        <rFont val="Calibri"/>
        <family val="2"/>
        <scheme val="minor"/>
      </rPr>
      <t xml:space="preserve">.
12 month and 2025 stats favour Alexandrova on serve. recent performances are better for Bouzkova. Good chance of 3 sets. 
</t>
    </r>
    <r>
      <rPr>
        <b/>
        <sz val="12"/>
        <color theme="1"/>
        <rFont val="Calibri"/>
        <family val="2"/>
        <scheme val="minor"/>
      </rPr>
      <t xml:space="preserve">Lay Alexandrova around 1.50 and remove liability at 1.95. </t>
    </r>
  </si>
  <si>
    <t>x</t>
  </si>
  <si>
    <r>
      <t xml:space="preserve">Zandschulp 2-1. Most recent Apr 2023, clay, Zandschulp in 3. Fucsovics won on hard in Jan 2022, 2 sets. Zandschulp won indoors in 2021, 3 sets. Hard win %'s favour Fucsovics. 
Zandschulp lost in the 1st round last year. 3 sets win over Walton in the 1st round. Easy win over Arnaldi in the 2nd round. He needed 3 sets against Baez in the 3rd round. 3 sets win over Bu in the q final. 2 sets win over Perricard in the semi final. 3rd Round in Indian Wells 2025, 3rd Round at the US Open 2024. 
Fucsovics reached the 2nd round last season. 2 sets win over Gaston in the 1st round. 3 sets win over Griekspoor as underdog in the 2nd round. 2 sets win over Bautista Agut in the 3rd round. 2 sets win over Munar in the q final. Walkover in the semi final. CH title in Feb. 
12 month and 2025 stats are stronger for Fucsovics. Stats for their last 10 on hard also favour him. Chance of 3 sets.
</t>
    </r>
    <r>
      <rPr>
        <b/>
        <sz val="12"/>
        <color theme="1"/>
        <rFont val="Calibri"/>
        <family val="2"/>
        <scheme val="minor"/>
      </rPr>
      <t>Lay Zandschulp around 1.65 and remove liability at 2.10. Lay set 1 winner.</t>
    </r>
  </si>
  <si>
    <r>
      <t xml:space="preserve">1st meeting. Clay win %'s favour Molcan. 
Molcan has come through the qual rounds. Straight sets wins in his first 3 main draw matches as favourite. Easy win over Dodig in the semi final. CH semi in July. 
Schwaerzler had straight sets wins in the 1st and 2nd rounds. 2 sets win in the q final. Easy win in the semi final over Sharipov in the semi final. CH semi last week. 2 CH q finals in May. 
12 month and 2025 CH stats favour Schwaerzler. Chance of 3 sets.
</t>
    </r>
    <r>
      <rPr>
        <b/>
        <sz val="12"/>
        <color theme="1"/>
        <rFont val="Calibri"/>
        <family val="2"/>
        <scheme val="minor"/>
      </rPr>
      <t xml:space="preserve">Lay Molcan around 1.40 and remove liability at 1.85. Lay set 1 winner. </t>
    </r>
  </si>
  <si>
    <r>
      <t xml:space="preserve">1st meeting. Clay win %'s favour Stebe. 
Stebe came through the 1st round as underdog. 3rd set tie break win as favourite in the 2nd round. His opponent retired in the q final. CH semi in Aug. ITF title in June. 
Ritschard had an easy win in the 1st round. 3rd set tie break win in the 2nd round as favourite. 3 sets win in the q final. 3 sets win as underdog in the semi final. CH title and semi in Sep. 
12 month and 2025 CH stats are better for Ritschard on serve. Good chance of 3 sets.
</t>
    </r>
    <r>
      <rPr>
        <b/>
        <sz val="12"/>
        <color theme="1"/>
        <rFont val="Calibri"/>
        <family val="2"/>
        <scheme val="minor"/>
      </rPr>
      <t xml:space="preserve">Lay Stebe around 1.65 and remove liability at 2.10. </t>
    </r>
  </si>
  <si>
    <r>
      <t xml:space="preserve"> 1-0 (Aug 2025, hard, 2 sets). Hard win %'s favour Echargui.
Echargui needed 3 sets in the 1st round as 1.28 favourite. Also needed 3 sets in the 2nd round as 1.08 favourite. Straight sets win in the q final. 2 sets win as favourite in the semi final. ITF title last week and a CH title the week before that. Most of his matches are in ITF's. 
Added had a 2 sets win in the 1st round. 2 sets win as underdog in the 2nd round. 2 sets win in the q final as strong favourite. 2 sets win as underdog in the semi final. CH final last week. Most of his matches are in ITF's. 
12 month CH stats favour Echargui on serve. 2025 stats are pretty even. Good chance of 3 sets.
</t>
    </r>
    <r>
      <rPr>
        <b/>
        <sz val="12"/>
        <color theme="1"/>
        <rFont val="Calibri"/>
        <family val="2"/>
        <scheme val="minor"/>
      </rPr>
      <t xml:space="preserve">Lay Echargui around 1.40 and remove liability at 1.85. </t>
    </r>
  </si>
  <si>
    <t>Li 1-0 (Feb 2021, hard, 2 sets). Hard win %'s favour Cirstea. 
Cirstea has come through the qual rounds. Easy win over Uchijima in the 1st round. Very easy win over Teichmann in the 2nd round. 2 sets win over Samsonova as underdog in the q final.2 sets win over Zakharova in the semi final. 4th round in Cincinnati. Quarter finals in Austin 2025, Quarter finals in Dubai 2025.
Li had a 2 sets win over Starodubtseva in the 1st round. 3 sets win over Jovic as underdog and 3 sets win over Jacquemot in the q final. 3 sets win over Wang in the semi final as underdog. She reached the Final in Merida 2024.
12 month WTA stats favour Cirstea. 2025 stats favour her overall and stats for the tournament strongly favour her. 
Back Cirstea around 1.90 to 2.10 and remove liability at 1.55.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</si>
</sst>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
      <b/>
      <sz val="12"/>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51">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0"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0" fillId="0" borderId="0" xfId="0" applyFont="1" applyAlignment="1">
      <alignment horizontal="center" wrapText="1"/>
    </xf>
    <xf numFmtId="0" fontId="3"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9" fillId="0" borderId="0" xfId="0" applyNumberFormat="1" applyFont="1" applyAlignment="1">
      <alignment horizontal="center" vertical="center" wrapText="1"/>
    </xf>
    <xf numFmtId="0" fontId="1" fillId="2" borderId="0" xfId="0" applyFont="1" applyFill="1" applyAlignment="1">
      <alignment horizontal="center" vertical="center" wrapText="1"/>
    </xf>
    <xf numFmtId="0" fontId="1" fillId="2" borderId="2" xfId="6" applyFill="1" applyBorder="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xf>
    <xf numFmtId="0" fontId="1" fillId="0" borderId="0" xfId="0" applyFont="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558A4601-8CDC-44D6-9EC8-1AA167527DDB}"/>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6" customWidth="1"/>
    <col min="16" max="16384" width="8.88671875" style="1"/>
  </cols>
  <sheetData>
    <row r="2" spans="1:15" x14ac:dyDescent="0.3">
      <c r="K2" s="6" t="s">
        <v>44</v>
      </c>
    </row>
    <row r="3" spans="1:15" x14ac:dyDescent="0.3">
      <c r="E3" s="3"/>
    </row>
    <row r="4" spans="1:15" x14ac:dyDescent="0.3">
      <c r="E4" s="3"/>
      <c r="K4" s="46" t="s">
        <v>83</v>
      </c>
    </row>
    <row r="5" spans="1:15" x14ac:dyDescent="0.3">
      <c r="A5" s="34" t="s">
        <v>52</v>
      </c>
      <c r="E5" s="8"/>
      <c r="F5" s="8"/>
      <c r="G5" s="8"/>
      <c r="H5" s="8"/>
      <c r="I5" s="9"/>
    </row>
    <row r="6" spans="1:15" x14ac:dyDescent="0.3">
      <c r="D6" s="14" t="s">
        <v>21</v>
      </c>
      <c r="E6" s="14" t="s">
        <v>22</v>
      </c>
      <c r="F6" s="14" t="s">
        <v>23</v>
      </c>
      <c r="G6" s="14" t="s">
        <v>24</v>
      </c>
      <c r="H6" s="15" t="s">
        <v>25</v>
      </c>
      <c r="I6" s="16" t="s">
        <v>26</v>
      </c>
      <c r="J6" s="16" t="s">
        <v>27</v>
      </c>
      <c r="K6" s="17" t="s">
        <v>28</v>
      </c>
      <c r="L6" s="24" t="s">
        <v>49</v>
      </c>
      <c r="M6" s="25"/>
      <c r="N6" s="30" t="s">
        <v>50</v>
      </c>
    </row>
    <row r="7" spans="1:15" x14ac:dyDescent="0.3">
      <c r="A7" s="33">
        <v>1</v>
      </c>
      <c r="B7" s="42" t="s">
        <v>53</v>
      </c>
      <c r="C7" s="33" t="s">
        <v>54</v>
      </c>
      <c r="D7" s="35">
        <v>0.48570000000000002</v>
      </c>
      <c r="E7" s="36" t="s">
        <v>85</v>
      </c>
      <c r="F7" s="33">
        <v>92</v>
      </c>
      <c r="G7" s="33">
        <v>94</v>
      </c>
      <c r="H7" s="33">
        <v>2.25</v>
      </c>
      <c r="I7" s="23"/>
      <c r="J7" s="23"/>
      <c r="K7" s="45">
        <v>0.91666666666666663</v>
      </c>
      <c r="L7" s="21"/>
      <c r="M7" s="27"/>
      <c r="N7" s="31" t="str" cm="1">
        <f t="array" aca="1" ref="N7" ca="1">IF(INDIRECT("M" &amp; ROW())="x", INDIRECT("B" &amp; ROW()) &amp; IF(INDIRECT("E" &amp; ROW())="x", " in 2", " in 3"), "")</f>
        <v/>
      </c>
      <c r="O7" s="21" t="str">
        <f ca="1">IF(N7="x", C7 &amp; IF(F7="x", " in 2", " in 3"), "")</f>
        <v/>
      </c>
    </row>
    <row r="8" spans="1:15" ht="280.8" x14ac:dyDescent="0.3">
      <c r="A8" s="37"/>
      <c r="B8" s="44" t="s">
        <v>55</v>
      </c>
      <c r="C8" s="37" t="s">
        <v>56</v>
      </c>
      <c r="D8" s="38">
        <v>0.51429999999999998</v>
      </c>
      <c r="E8" s="39"/>
      <c r="F8" s="37">
        <v>94</v>
      </c>
      <c r="G8" s="37">
        <v>162</v>
      </c>
      <c r="H8" s="37">
        <v>1.7089999914169312</v>
      </c>
      <c r="I8" s="23">
        <v>1.86</v>
      </c>
      <c r="J8" s="23">
        <v>1.9</v>
      </c>
      <c r="K8" s="48" t="s">
        <v>86</v>
      </c>
      <c r="L8" s="21">
        <v>7</v>
      </c>
      <c r="M8" s="49" t="s">
        <v>85</v>
      </c>
      <c r="N8" s="31" t="str" cm="1">
        <f t="array" aca="1" ref="N8" ca="1">IF(INDIRECT("M" &amp; ROW())="x", INDIRECT("B" &amp; ROW()) &amp; IF(INDIRECT("E" &amp; ROW())="x", " in 2", " in 3"), "")</f>
        <v>Marton Fucsovics in 3</v>
      </c>
      <c r="O8" s="21" t="str">
        <f ca="1">IF(N8="x", C8 &amp; IF(F8="x", " in 2", " in 3"), "")</f>
        <v/>
      </c>
    </row>
    <row r="9" spans="1:15" x14ac:dyDescent="0.3">
      <c r="A9" s="21"/>
      <c r="B9" s="27"/>
      <c r="C9" s="21"/>
      <c r="D9" s="21"/>
      <c r="E9" s="28"/>
      <c r="F9" s="21"/>
      <c r="G9" s="21"/>
      <c r="H9" s="21"/>
      <c r="I9" s="23"/>
      <c r="J9" s="23"/>
      <c r="K9" s="13"/>
      <c r="L9" s="21"/>
      <c r="M9" s="27"/>
      <c r="N9" s="31" t="str" cm="1">
        <f t="array" aca="1" ref="N9" ca="1">IF(INDIRECT("M" &amp; ROW())="x", INDIRECT("B" &amp; ROW()) &amp; IF(INDIRECT("E" &amp; ROW())="x", " in 2", " in 3"), "")</f>
        <v/>
      </c>
    </row>
    <row r="10" spans="1:15" x14ac:dyDescent="0.3">
      <c r="A10" s="21"/>
      <c r="B10" s="27"/>
      <c r="C10" s="21"/>
      <c r="D10" s="21"/>
      <c r="E10" s="28"/>
      <c r="F10" s="21"/>
      <c r="G10" s="21"/>
      <c r="H10" s="21"/>
      <c r="I10" s="23"/>
      <c r="J10" s="23"/>
      <c r="K10" s="13"/>
      <c r="L10" s="21"/>
      <c r="M10" s="27"/>
      <c r="N10" s="31" t="str" cm="1">
        <f t="array" aca="1" ref="N10" ca="1">IF(INDIRECT("M" &amp; ROW())="x", INDIRECT("B" &amp; ROW()) &amp; IF(INDIRECT("E" &amp; ROW())="x", " in 2", " in 3"), "")</f>
        <v/>
      </c>
    </row>
    <row r="11" spans="1:15" x14ac:dyDescent="0.3">
      <c r="A11" s="40" t="s">
        <v>57</v>
      </c>
      <c r="B11" s="41"/>
      <c r="C11" s="41"/>
      <c r="D11" s="41"/>
      <c r="E11" s="41"/>
      <c r="F11" s="41"/>
      <c r="G11" s="41"/>
      <c r="H11" s="41"/>
      <c r="I11" s="23"/>
      <c r="J11" s="23"/>
      <c r="K11" s="13"/>
      <c r="L11" s="21"/>
      <c r="M11" s="21"/>
      <c r="N11" s="31" t="str" cm="1">
        <f t="array" aca="1" ref="N11" ca="1">IF(INDIRECT("M" &amp; ROW())="x", INDIRECT("B" &amp; ROW()) &amp; IF(INDIRECT("E" &amp; ROW())="x", " in 2", " in 3"), "")</f>
        <v/>
      </c>
    </row>
    <row r="12" spans="1:15" x14ac:dyDescent="0.3">
      <c r="A12" s="21"/>
      <c r="B12" s="21"/>
      <c r="C12" s="21"/>
      <c r="D12" s="14" t="s">
        <v>21</v>
      </c>
      <c r="E12" s="14" t="s">
        <v>22</v>
      </c>
      <c r="F12" s="14" t="s">
        <v>23</v>
      </c>
      <c r="G12" s="14" t="s">
        <v>24</v>
      </c>
      <c r="H12" s="15" t="s">
        <v>25</v>
      </c>
      <c r="I12" s="16" t="s">
        <v>26</v>
      </c>
      <c r="J12" s="16" t="s">
        <v>27</v>
      </c>
      <c r="K12" s="17" t="s">
        <v>28</v>
      </c>
      <c r="L12" s="24" t="s">
        <v>49</v>
      </c>
      <c r="M12" s="25"/>
      <c r="N12" s="30" t="s">
        <v>50</v>
      </c>
    </row>
    <row r="13" spans="1:15" x14ac:dyDescent="0.3">
      <c r="A13" s="33">
        <v>1</v>
      </c>
      <c r="B13" s="47" t="s">
        <v>58</v>
      </c>
      <c r="C13" s="33" t="s">
        <v>59</v>
      </c>
      <c r="D13" s="35">
        <v>0.47739999999999999</v>
      </c>
      <c r="E13" s="36" t="s">
        <v>85</v>
      </c>
      <c r="F13" s="33">
        <v>362</v>
      </c>
      <c r="G13" s="33">
        <v>340</v>
      </c>
      <c r="H13" s="33">
        <v>1.5559999942779541</v>
      </c>
      <c r="I13" s="23">
        <v>1.6</v>
      </c>
      <c r="J13" s="23">
        <v>2</v>
      </c>
      <c r="K13" s="45">
        <v>0.4375</v>
      </c>
      <c r="L13" s="21"/>
      <c r="M13" s="21"/>
      <c r="N13" s="31" t="str" cm="1">
        <f t="array" aca="1" ref="N13" ca="1">IF(INDIRECT("M" &amp; ROW())="x", INDIRECT("B" &amp; ROW()) &amp; IF(INDIRECT("E" &amp; ROW())="x", " in 2", " in 3"), "")</f>
        <v/>
      </c>
    </row>
    <row r="14" spans="1:15" ht="187.2" x14ac:dyDescent="0.3">
      <c r="A14" s="37"/>
      <c r="B14" s="44" t="s">
        <v>60</v>
      </c>
      <c r="C14" s="37" t="s">
        <v>61</v>
      </c>
      <c r="D14" s="38">
        <v>0.52259999999999995</v>
      </c>
      <c r="E14" s="39"/>
      <c r="F14" s="37">
        <v>313</v>
      </c>
      <c r="G14" s="37">
        <v>168</v>
      </c>
      <c r="H14" s="37">
        <v>2.5299999713897705</v>
      </c>
      <c r="I14" s="23"/>
      <c r="J14" s="23">
        <v>2</v>
      </c>
      <c r="K14" s="48" t="s">
        <v>87</v>
      </c>
      <c r="L14" s="21">
        <v>6.5</v>
      </c>
      <c r="M14" s="49" t="s">
        <v>85</v>
      </c>
      <c r="N14" s="31" t="str" cm="1">
        <f t="array" aca="1" ref="N14" ca="1">IF(INDIRECT("M" &amp; ROW())="x", INDIRECT("B" &amp; ROW()) &amp; IF(INDIRECT("E" &amp; ROW())="x", " in 2", " in 3"), "")</f>
        <v>Joel Schwaerzler in 3</v>
      </c>
    </row>
    <row r="15" spans="1:15" x14ac:dyDescent="0.3">
      <c r="A15" s="21"/>
      <c r="B15" s="21"/>
      <c r="C15" s="21"/>
      <c r="D15" s="21"/>
      <c r="E15" s="22"/>
      <c r="F15" s="21"/>
      <c r="G15" s="21"/>
      <c r="H15" s="21"/>
      <c r="I15" s="23"/>
      <c r="J15" s="23"/>
      <c r="K15" s="13"/>
      <c r="L15" s="21"/>
      <c r="M15" s="21"/>
      <c r="N15" s="31" t="str" cm="1">
        <f t="array" aca="1" ref="N15" ca="1">IF(INDIRECT("M" &amp; ROW())="x", INDIRECT("B" &amp; ROW()) &amp; IF(INDIRECT("E" &amp; ROW())="x", " in 2", " in 3"), "")</f>
        <v/>
      </c>
    </row>
    <row r="16" spans="1:15" x14ac:dyDescent="0.3">
      <c r="A16" s="21"/>
      <c r="B16" s="21"/>
      <c r="C16" s="21"/>
      <c r="D16" s="21"/>
      <c r="E16" s="22"/>
      <c r="F16" s="21"/>
      <c r="G16" s="21"/>
      <c r="H16" s="21"/>
      <c r="I16" s="23"/>
      <c r="J16" s="23"/>
      <c r="K16" s="13"/>
      <c r="L16" s="21"/>
      <c r="M16" s="21"/>
      <c r="N16" s="31" t="str" cm="1">
        <f t="array" aca="1" ref="N16" ca="1">IF(INDIRECT("M" &amp; ROW())="x", INDIRECT("B" &amp; ROW()) &amp; IF(INDIRECT("E" &amp; ROW())="x", " in 2", " in 3"), "")</f>
        <v/>
      </c>
    </row>
    <row r="17" spans="1:14" x14ac:dyDescent="0.3">
      <c r="A17" s="40" t="s">
        <v>62</v>
      </c>
      <c r="B17" s="41"/>
      <c r="C17" s="41"/>
      <c r="D17" s="41"/>
      <c r="E17" s="41"/>
      <c r="F17" s="41"/>
      <c r="G17" s="41"/>
      <c r="H17" s="41"/>
      <c r="I17" s="23"/>
      <c r="J17" s="23"/>
      <c r="K17" s="13"/>
      <c r="L17" s="21"/>
      <c r="M17" s="21"/>
      <c r="N17" s="31" t="str" cm="1">
        <f t="array" aca="1" ref="N17" ca="1">IF(INDIRECT("M" &amp; ROW())="x", INDIRECT("B" &amp; ROW()) &amp; IF(INDIRECT("E" &amp; ROW())="x", " in 2", " in 3"), "")</f>
        <v/>
      </c>
    </row>
    <row r="18" spans="1:14" x14ac:dyDescent="0.3">
      <c r="A18" s="21"/>
      <c r="B18" s="21"/>
      <c r="C18" s="21"/>
      <c r="D18" s="14" t="s">
        <v>21</v>
      </c>
      <c r="E18" s="14" t="s">
        <v>22</v>
      </c>
      <c r="F18" s="14" t="s">
        <v>23</v>
      </c>
      <c r="G18" s="14" t="s">
        <v>24</v>
      </c>
      <c r="H18" s="15" t="s">
        <v>25</v>
      </c>
      <c r="I18" s="16" t="s">
        <v>26</v>
      </c>
      <c r="J18" s="16" t="s">
        <v>27</v>
      </c>
      <c r="K18" s="17" t="s">
        <v>28</v>
      </c>
      <c r="L18" s="24" t="s">
        <v>49</v>
      </c>
      <c r="M18" s="25"/>
      <c r="N18" s="30" t="s">
        <v>50</v>
      </c>
    </row>
    <row r="19" spans="1:14" x14ac:dyDescent="0.3">
      <c r="A19" s="33">
        <v>1</v>
      </c>
      <c r="B19" s="42" t="s">
        <v>63</v>
      </c>
      <c r="C19" s="33" t="s">
        <v>64</v>
      </c>
      <c r="D19" s="35">
        <v>0.61019999999999996</v>
      </c>
      <c r="E19" s="36" t="s">
        <v>85</v>
      </c>
      <c r="F19" s="33">
        <v>660</v>
      </c>
      <c r="G19" s="33" t="s">
        <v>65</v>
      </c>
      <c r="H19" s="33">
        <v>2.1500000953674316</v>
      </c>
      <c r="I19" s="23"/>
      <c r="J19" s="23">
        <v>2</v>
      </c>
      <c r="K19" s="45">
        <v>0.5</v>
      </c>
      <c r="L19" s="21"/>
      <c r="M19" s="21"/>
      <c r="N19" s="31" t="str" cm="1">
        <f t="array" aca="1" ref="N19" ca="1">IF(INDIRECT("M" &amp; ROW())="x", INDIRECT("B" &amp; ROW()) &amp; IF(INDIRECT("E" &amp; ROW())="x", " in 2", " in 3"), "")</f>
        <v/>
      </c>
    </row>
    <row r="20" spans="1:14" ht="202.8" x14ac:dyDescent="0.3">
      <c r="A20" s="37"/>
      <c r="B20" s="44" t="s">
        <v>66</v>
      </c>
      <c r="C20" s="37" t="s">
        <v>67</v>
      </c>
      <c r="D20" s="38">
        <v>0.38979999999999998</v>
      </c>
      <c r="E20" s="39"/>
      <c r="F20" s="37">
        <v>314</v>
      </c>
      <c r="G20" s="37">
        <v>48</v>
      </c>
      <c r="H20" s="37">
        <v>1.7410000562667847</v>
      </c>
      <c r="I20" s="23">
        <v>1.87</v>
      </c>
      <c r="J20" s="23">
        <v>2</v>
      </c>
      <c r="K20" s="48" t="s">
        <v>88</v>
      </c>
      <c r="L20" s="21">
        <v>7</v>
      </c>
      <c r="M20" s="49" t="s">
        <v>85</v>
      </c>
      <c r="N20" s="31" t="str" cm="1">
        <f t="array" aca="1" ref="N20" ca="1">IF(INDIRECT("M" &amp; ROW())="x", INDIRECT("B" &amp; ROW()) &amp; IF(INDIRECT("E" &amp; ROW())="x", " in 2", " in 3"), "")</f>
        <v>Alexander Ritschard in 3</v>
      </c>
    </row>
    <row r="21" spans="1:14" x14ac:dyDescent="0.3">
      <c r="A21" s="21"/>
      <c r="B21" s="21"/>
      <c r="C21" s="21"/>
      <c r="D21" s="21"/>
      <c r="E21" s="22"/>
      <c r="F21" s="21"/>
      <c r="G21" s="21"/>
      <c r="H21" s="21"/>
      <c r="I21" s="23"/>
      <c r="J21" s="23"/>
      <c r="K21" s="13"/>
      <c r="L21" s="21"/>
      <c r="M21" s="21"/>
      <c r="N21" s="31" t="str" cm="1">
        <f t="array" aca="1" ref="N21" ca="1">IF(INDIRECT("M" &amp; ROW())="x", INDIRECT("B" &amp; ROW()) &amp; IF(INDIRECT("E" &amp; ROW())="x", " in 2", " in 3"), "")</f>
        <v/>
      </c>
    </row>
    <row r="22" spans="1:14" x14ac:dyDescent="0.3">
      <c r="A22" s="21"/>
      <c r="B22" s="21"/>
      <c r="C22" s="21"/>
      <c r="D22" s="21"/>
      <c r="E22" s="22"/>
      <c r="F22" s="21"/>
      <c r="G22" s="21"/>
      <c r="H22" s="21"/>
      <c r="I22" s="23"/>
      <c r="J22" s="23"/>
      <c r="K22" s="13"/>
      <c r="L22" s="21"/>
      <c r="M22" s="21"/>
      <c r="N22" s="31" t="str" cm="1">
        <f t="array" aca="1" ref="N22" ca="1">IF(INDIRECT("M" &amp; ROW())="x", INDIRECT("B" &amp; ROW()) &amp; IF(INDIRECT("E" &amp; ROW())="x", " in 2", " in 3"), "")</f>
        <v/>
      </c>
    </row>
    <row r="23" spans="1:14" x14ac:dyDescent="0.3">
      <c r="A23" s="40" t="s">
        <v>68</v>
      </c>
      <c r="B23" s="41"/>
      <c r="C23" s="41"/>
      <c r="D23" s="41"/>
      <c r="E23" s="41"/>
      <c r="F23" s="41"/>
      <c r="G23" s="41"/>
      <c r="H23" s="41"/>
      <c r="I23" s="23"/>
      <c r="J23" s="23"/>
      <c r="K23" s="13"/>
      <c r="L23" s="21"/>
      <c r="M23" s="21"/>
      <c r="N23" s="31" t="str" cm="1">
        <f t="array" aca="1" ref="N23" ca="1">IF(INDIRECT("M" &amp; ROW())="x", INDIRECT("B" &amp; ROW()) &amp; IF(INDIRECT("E" &amp; ROW())="x", " in 2", " in 3"), "")</f>
        <v/>
      </c>
    </row>
    <row r="24" spans="1:14" x14ac:dyDescent="0.3">
      <c r="A24" s="21"/>
      <c r="B24" s="21"/>
      <c r="C24" s="21"/>
      <c r="D24" s="14" t="s">
        <v>21</v>
      </c>
      <c r="E24" s="14" t="s">
        <v>22</v>
      </c>
      <c r="F24" s="14" t="s">
        <v>23</v>
      </c>
      <c r="G24" s="14" t="s">
        <v>24</v>
      </c>
      <c r="H24" s="15" t="s">
        <v>25</v>
      </c>
      <c r="I24" s="16" t="s">
        <v>26</v>
      </c>
      <c r="J24" s="16" t="s">
        <v>27</v>
      </c>
      <c r="K24" s="17" t="s">
        <v>28</v>
      </c>
      <c r="L24" s="24" t="s">
        <v>49</v>
      </c>
      <c r="M24" s="25"/>
      <c r="N24" s="30" t="s">
        <v>50</v>
      </c>
    </row>
    <row r="25" spans="1:14" x14ac:dyDescent="0.3">
      <c r="A25" s="33">
        <v>1</v>
      </c>
      <c r="B25" s="47" t="s">
        <v>69</v>
      </c>
      <c r="C25" s="33" t="s">
        <v>70</v>
      </c>
      <c r="D25" s="35">
        <v>0.88280000000000003</v>
      </c>
      <c r="E25" s="36"/>
      <c r="F25" s="33">
        <v>191</v>
      </c>
      <c r="G25" s="33">
        <v>301</v>
      </c>
      <c r="H25" s="33">
        <v>1.7690000534057617</v>
      </c>
      <c r="I25" s="23">
        <v>1.65</v>
      </c>
      <c r="J25" s="23">
        <v>1.85</v>
      </c>
      <c r="K25" s="45">
        <v>0.4375</v>
      </c>
      <c r="L25" s="21"/>
      <c r="M25" s="49" t="s">
        <v>85</v>
      </c>
      <c r="N25" s="31" t="str" cm="1">
        <f t="array" aca="1" ref="N25" ca="1">IF(INDIRECT("M" &amp; ROW())="x", INDIRECT("B" &amp; ROW()) &amp; IF(INDIRECT("E" &amp; ROW())="x", " in 2", " in 3"), "")</f>
        <v>Moez Echargui in 3</v>
      </c>
    </row>
    <row r="26" spans="1:14" ht="234" x14ac:dyDescent="0.3">
      <c r="A26" s="37"/>
      <c r="B26" s="44" t="s">
        <v>71</v>
      </c>
      <c r="C26" s="37" t="s">
        <v>72</v>
      </c>
      <c r="D26" s="38">
        <v>0.1172</v>
      </c>
      <c r="E26" s="39" t="s">
        <v>85</v>
      </c>
      <c r="F26" s="37">
        <v>286</v>
      </c>
      <c r="G26" s="37">
        <v>322</v>
      </c>
      <c r="H26" s="37">
        <v>2.119999885559082</v>
      </c>
      <c r="I26" s="23"/>
      <c r="J26" s="23"/>
      <c r="K26" s="48" t="s">
        <v>89</v>
      </c>
      <c r="L26" s="21">
        <v>7</v>
      </c>
      <c r="M26" s="21"/>
      <c r="N26" s="31" t="str" cm="1">
        <f t="array" aca="1" ref="N26" ca="1">IF(INDIRECT("M" &amp; ROW())="x", INDIRECT("B" &amp; ROW()) &amp; IF(INDIRECT("E" &amp; ROW())="x", " in 2", " in 3"), "")</f>
        <v/>
      </c>
    </row>
    <row r="27" spans="1:14" x14ac:dyDescent="0.3">
      <c r="A27" s="10"/>
      <c r="B27" s="21"/>
      <c r="C27" s="21"/>
      <c r="D27" s="21"/>
      <c r="E27" s="22"/>
      <c r="F27" s="21"/>
      <c r="G27" s="21"/>
      <c r="H27" s="21"/>
      <c r="I27" s="23"/>
      <c r="J27" s="23"/>
      <c r="K27" s="13"/>
      <c r="L27" s="21"/>
      <c r="M27" s="21"/>
      <c r="N27" s="31" t="str" cm="1">
        <f t="array" aca="1" ref="N27" ca="1">IF(INDIRECT("M" &amp; ROW())="x", INDIRECT("B" &amp; ROW()) &amp; IF(INDIRECT("E" &amp; ROW())="x", " in 2", " in 3"), "")</f>
        <v/>
      </c>
    </row>
    <row r="28" spans="1:14" x14ac:dyDescent="0.3">
      <c r="A28" s="10"/>
      <c r="B28" s="21"/>
      <c r="C28" s="21"/>
      <c r="D28" s="21"/>
      <c r="E28" s="22"/>
      <c r="F28" s="21"/>
      <c r="G28" s="21"/>
      <c r="H28" s="21"/>
      <c r="I28" s="23"/>
      <c r="J28" s="23"/>
      <c r="K28" s="13"/>
      <c r="L28" s="21"/>
      <c r="M28" s="21"/>
      <c r="N28" s="31" t="str" cm="1">
        <f t="array" aca="1" ref="N28" ca="1">IF(INDIRECT("M" &amp; ROW())="x", INDIRECT("B" &amp; ROW()) &amp; IF(INDIRECT("E" &amp; ROW())="x", " in 2", " in 3"), "")</f>
        <v/>
      </c>
    </row>
    <row r="29" spans="1:14" x14ac:dyDescent="0.3">
      <c r="A29" s="10"/>
      <c r="B29" s="21"/>
      <c r="C29" s="21"/>
      <c r="D29" s="21"/>
      <c r="E29" s="22"/>
      <c r="F29" s="21"/>
      <c r="G29" s="21"/>
      <c r="H29" s="21"/>
      <c r="I29" s="23"/>
      <c r="J29" s="23"/>
      <c r="K29" s="13"/>
      <c r="L29" s="21"/>
      <c r="M29" s="21"/>
      <c r="N29" s="31" t="str" cm="1">
        <f t="array" aca="1" ref="N29" ca="1">IF(INDIRECT("M" &amp; ROW())="x", INDIRECT("B" &amp; ROW()) &amp; IF(INDIRECT("E" &amp; ROW())="x", " in 2", " in 3"), "")</f>
        <v/>
      </c>
    </row>
    <row r="30" spans="1:14" x14ac:dyDescent="0.3">
      <c r="A30" s="10"/>
      <c r="B30" s="21"/>
      <c r="C30" s="21"/>
      <c r="D30" s="21"/>
      <c r="E30" s="22"/>
      <c r="F30" s="21"/>
      <c r="G30" s="21"/>
      <c r="H30" s="21"/>
      <c r="I30" s="23"/>
      <c r="J30" s="23"/>
      <c r="K30" s="13"/>
      <c r="L30" s="21"/>
      <c r="M30" s="21"/>
      <c r="N30" s="31" t="str" cm="1">
        <f t="array" aca="1" ref="N30" ca="1">IF(INDIRECT("M" &amp; ROW())="x", INDIRECT("B" &amp; ROW()) &amp; IF(INDIRECT("E" &amp; ROW())="x", " in 2", " in 3"), "")</f>
        <v/>
      </c>
    </row>
    <row r="31" spans="1:14" x14ac:dyDescent="0.3">
      <c r="A31" s="10"/>
      <c r="B31" s="21"/>
      <c r="C31" s="21"/>
      <c r="D31" s="21"/>
      <c r="E31" s="22"/>
      <c r="F31" s="21"/>
      <c r="G31" s="21"/>
      <c r="H31" s="21"/>
      <c r="I31" s="23"/>
      <c r="J31" s="23"/>
      <c r="K31" s="13"/>
      <c r="L31" s="21"/>
      <c r="M31" s="21"/>
      <c r="N31" s="31"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1"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1"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1"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1"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1"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1"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1"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1"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1"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1"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1"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1"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1"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1"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1"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1"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1"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1"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1"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1"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1"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1"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1"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1"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1"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1"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1"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1"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1"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1"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1"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1"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1"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1"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1"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1"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1"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1"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1"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1"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1"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1"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1"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1"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1"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1"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1"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1"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1"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1"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1"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1"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1"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1"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1"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1"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1"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1"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1"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1"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1"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1"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1"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1"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1"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1"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1"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1"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1"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1"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1"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1"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1"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1"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1"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1"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1"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1"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1"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1"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1"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1"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1"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1"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1"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1"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1"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1"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1"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opLeftCell="A2" workbookViewId="0">
      <selection activeCell="B13" sqref="B13"/>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6" customWidth="1"/>
    <col min="16" max="16384" width="8.88671875" style="1"/>
  </cols>
  <sheetData>
    <row r="2" spans="1:14" x14ac:dyDescent="0.3">
      <c r="K2" s="6" t="s">
        <v>44</v>
      </c>
    </row>
    <row r="3" spans="1:14" x14ac:dyDescent="0.3">
      <c r="E3" s="3"/>
    </row>
    <row r="4" spans="1:14" x14ac:dyDescent="0.3">
      <c r="E4" s="3"/>
      <c r="K4" s="46" t="s">
        <v>83</v>
      </c>
    </row>
    <row r="5" spans="1:14" x14ac:dyDescent="0.3">
      <c r="A5" s="43" t="s">
        <v>73</v>
      </c>
      <c r="E5" s="8"/>
      <c r="F5" s="8"/>
      <c r="G5" s="8"/>
      <c r="H5" s="8"/>
      <c r="I5" s="9"/>
    </row>
    <row r="6" spans="1:14" x14ac:dyDescent="0.3">
      <c r="D6" s="14" t="s">
        <v>21</v>
      </c>
      <c r="E6" s="14" t="s">
        <v>22</v>
      </c>
      <c r="F6" s="14" t="s">
        <v>23</v>
      </c>
      <c r="G6" s="14" t="s">
        <v>24</v>
      </c>
      <c r="H6" s="15" t="s">
        <v>25</v>
      </c>
      <c r="I6" s="16" t="s">
        <v>26</v>
      </c>
      <c r="J6" s="16" t="s">
        <v>27</v>
      </c>
      <c r="K6" s="17" t="s">
        <v>28</v>
      </c>
      <c r="L6" s="24" t="s">
        <v>49</v>
      </c>
      <c r="M6" s="25"/>
      <c r="N6" s="30" t="s">
        <v>50</v>
      </c>
    </row>
    <row r="7" spans="1:14" x14ac:dyDescent="0.3">
      <c r="A7" s="33">
        <v>1</v>
      </c>
      <c r="B7" s="42" t="s">
        <v>74</v>
      </c>
      <c r="C7" s="33" t="s">
        <v>75</v>
      </c>
      <c r="D7" s="35">
        <v>0.63360000000000005</v>
      </c>
      <c r="E7" s="33"/>
      <c r="F7" s="33">
        <v>53</v>
      </c>
      <c r="G7" s="33">
        <v>33</v>
      </c>
      <c r="H7" s="33">
        <v>2.3399999141693115</v>
      </c>
      <c r="I7" s="23"/>
      <c r="J7" s="23">
        <v>1.9</v>
      </c>
      <c r="K7" s="13"/>
      <c r="L7" s="21"/>
      <c r="M7" s="49" t="s">
        <v>85</v>
      </c>
      <c r="N7" s="31" t="str" cm="1">
        <f t="array" aca="1" ref="N7" ca="1">IF(INDIRECT("M" &amp; ROW())="x", INDIRECT("B" &amp; ROW()) &amp; IF(INDIRECT("E" &amp; ROW())="x", " in 2", " in 3"), "")</f>
        <v>Marie Bouzkova in 3</v>
      </c>
    </row>
    <row r="8" spans="1:14" ht="280.8" x14ac:dyDescent="0.3">
      <c r="A8" s="37"/>
      <c r="B8" s="44" t="s">
        <v>76</v>
      </c>
      <c r="C8" s="37" t="s">
        <v>77</v>
      </c>
      <c r="D8" s="38">
        <v>0.3664</v>
      </c>
      <c r="E8" s="37" t="s">
        <v>85</v>
      </c>
      <c r="F8" s="37">
        <v>14</v>
      </c>
      <c r="G8" s="37">
        <v>24</v>
      </c>
      <c r="H8" s="37">
        <v>1.6490000486373901</v>
      </c>
      <c r="I8" s="23">
        <v>1.78</v>
      </c>
      <c r="J8" s="23">
        <v>2.1</v>
      </c>
      <c r="K8" s="48" t="s">
        <v>84</v>
      </c>
      <c r="L8" s="21">
        <v>7</v>
      </c>
      <c r="M8" s="21"/>
      <c r="N8" s="31" t="str" cm="1">
        <f t="array" aca="1" ref="N8" ca="1">IF(INDIRECT("M" &amp; ROW())="x", INDIRECT("B" &amp; ROW()) &amp; IF(INDIRECT("E" &amp; ROW())="x", " in 2", " in 3"), "")</f>
        <v/>
      </c>
    </row>
    <row r="9" spans="1:14" x14ac:dyDescent="0.3">
      <c r="A9" s="21"/>
      <c r="B9" s="21"/>
      <c r="C9" s="21"/>
      <c r="D9" s="21"/>
      <c r="E9" s="22"/>
      <c r="F9" s="21"/>
      <c r="G9" s="21"/>
      <c r="H9" s="21"/>
      <c r="I9" s="23"/>
      <c r="J9" s="23"/>
      <c r="K9" s="13"/>
      <c r="L9" s="21"/>
      <c r="M9" s="21"/>
      <c r="N9" s="31" t="str" cm="1">
        <f t="array" aca="1" ref="N9" ca="1">IF(INDIRECT("M" &amp; ROW())="x", INDIRECT("B" &amp; ROW()) &amp; IF(INDIRECT("E" &amp; ROW())="x", " in 2", " in 3"), "")</f>
        <v/>
      </c>
    </row>
    <row r="10" spans="1:14" x14ac:dyDescent="0.3">
      <c r="A10" s="21"/>
      <c r="B10" s="21"/>
      <c r="C10" s="21"/>
      <c r="D10" s="21"/>
      <c r="E10" s="22"/>
      <c r="F10" s="21"/>
      <c r="G10" s="21"/>
      <c r="H10" s="21"/>
      <c r="I10" s="23"/>
      <c r="J10" s="23"/>
      <c r="K10" s="13"/>
      <c r="L10" s="21"/>
      <c r="M10" s="21"/>
      <c r="N10" s="31" t="str" cm="1">
        <f t="array" aca="1" ref="N10" ca="1">IF(INDIRECT("M" &amp; ROW())="x", INDIRECT("B" &amp; ROW()) &amp; IF(INDIRECT("E" &amp; ROW())="x", " in 2", " in 3"), "")</f>
        <v/>
      </c>
    </row>
    <row r="11" spans="1:14" x14ac:dyDescent="0.3">
      <c r="A11" s="40" t="s">
        <v>78</v>
      </c>
      <c r="B11" s="41"/>
      <c r="C11" s="41"/>
      <c r="D11" s="41"/>
      <c r="E11" s="41"/>
      <c r="F11" s="41"/>
      <c r="G11" s="41"/>
      <c r="H11" s="41"/>
      <c r="I11" s="23"/>
      <c r="J11" s="23"/>
      <c r="K11" s="13"/>
      <c r="L11" s="21"/>
      <c r="M11" s="21"/>
      <c r="N11" s="31" t="str" cm="1">
        <f t="array" aca="1" ref="N11" ca="1">IF(INDIRECT("M" &amp; ROW())="x", INDIRECT("B" &amp; ROW()) &amp; IF(INDIRECT("E" &amp; ROW())="x", " in 2", " in 3"), "")</f>
        <v/>
      </c>
    </row>
    <row r="12" spans="1:14" x14ac:dyDescent="0.3">
      <c r="A12" s="21"/>
      <c r="B12" s="21"/>
      <c r="C12" s="21"/>
      <c r="D12" s="14" t="s">
        <v>21</v>
      </c>
      <c r="E12" s="14" t="s">
        <v>22</v>
      </c>
      <c r="F12" s="14" t="s">
        <v>23</v>
      </c>
      <c r="G12" s="14" t="s">
        <v>24</v>
      </c>
      <c r="H12" s="15" t="s">
        <v>25</v>
      </c>
      <c r="I12" s="16" t="s">
        <v>26</v>
      </c>
      <c r="J12" s="16" t="s">
        <v>27</v>
      </c>
      <c r="K12" s="17" t="s">
        <v>28</v>
      </c>
      <c r="L12" s="24" t="s">
        <v>49</v>
      </c>
      <c r="M12" s="25"/>
      <c r="N12" s="30" t="s">
        <v>50</v>
      </c>
    </row>
    <row r="13" spans="1:14" x14ac:dyDescent="0.3">
      <c r="A13" s="33">
        <v>1</v>
      </c>
      <c r="B13" s="47" t="s">
        <v>79</v>
      </c>
      <c r="C13" s="33" t="s">
        <v>80</v>
      </c>
      <c r="D13" s="35">
        <v>0.52029999999999998</v>
      </c>
      <c r="E13" s="33" t="s">
        <v>85</v>
      </c>
      <c r="F13" s="33">
        <v>112</v>
      </c>
      <c r="G13" s="33">
        <v>47</v>
      </c>
      <c r="H13" s="33">
        <v>1.43</v>
      </c>
      <c r="I13" s="23"/>
      <c r="J13" s="23">
        <v>1.55</v>
      </c>
      <c r="K13" s="45">
        <v>0.8125</v>
      </c>
      <c r="L13" s="21"/>
      <c r="M13" s="49" t="s">
        <v>85</v>
      </c>
      <c r="N13" s="31" t="str" cm="1">
        <f t="array" aca="1" ref="N13" ca="1">IF(INDIRECT("M" &amp; ROW())="x", INDIRECT("B" &amp; ROW()) &amp; IF(INDIRECT("E" &amp; ROW())="x", " in 2", " in 3"), "")</f>
        <v>Sorana Cirstea in 2</v>
      </c>
    </row>
    <row r="14" spans="1:14" ht="249.6" x14ac:dyDescent="0.3">
      <c r="A14" s="37"/>
      <c r="B14" s="44" t="s">
        <v>81</v>
      </c>
      <c r="C14" s="37" t="s">
        <v>82</v>
      </c>
      <c r="D14" s="38">
        <v>0.47970000000000002</v>
      </c>
      <c r="E14" s="37"/>
      <c r="F14" s="37">
        <v>69</v>
      </c>
      <c r="G14" s="37">
        <v>102</v>
      </c>
      <c r="H14" s="37">
        <v>2.86</v>
      </c>
      <c r="I14" s="23"/>
      <c r="J14" s="23"/>
      <c r="K14" s="50" t="s">
        <v>90</v>
      </c>
      <c r="L14" s="21">
        <v>7.5</v>
      </c>
      <c r="M14" s="21"/>
      <c r="N14" s="31" t="str" cm="1">
        <f t="array" aca="1" ref="N14" ca="1">IF(INDIRECT("M" &amp; ROW())="x", INDIRECT("B" &amp; ROW()) &amp; IF(INDIRECT("E" &amp; ROW())="x", " in 2", " in 3"), "")</f>
        <v/>
      </c>
    </row>
    <row r="15" spans="1:14" x14ac:dyDescent="0.3">
      <c r="A15" s="10"/>
      <c r="B15" s="21"/>
      <c r="C15" s="21"/>
      <c r="D15" s="21"/>
      <c r="E15" s="22"/>
      <c r="F15" s="21"/>
      <c r="G15" s="21"/>
      <c r="H15" s="21"/>
      <c r="I15" s="23"/>
      <c r="J15" s="23"/>
      <c r="K15" s="13"/>
      <c r="L15" s="21"/>
      <c r="M15" s="21"/>
      <c r="N15" s="31" t="str" cm="1">
        <f t="array" aca="1" ref="N15" ca="1">IF(INDIRECT("M" &amp; ROW())="x", INDIRECT("B" &amp; ROW()) &amp; IF(INDIRECT("E" &amp; ROW())="x", " in 2", " in 3"), "")</f>
        <v/>
      </c>
    </row>
    <row r="16" spans="1:14" x14ac:dyDescent="0.3">
      <c r="A16" s="10"/>
      <c r="B16" s="21"/>
      <c r="C16" s="21"/>
      <c r="D16" s="21"/>
      <c r="E16" s="22"/>
      <c r="F16" s="21"/>
      <c r="G16" s="21"/>
      <c r="H16" s="21"/>
      <c r="I16" s="23"/>
      <c r="J16" s="23"/>
      <c r="K16" s="13"/>
      <c r="L16" s="21"/>
      <c r="M16" s="21"/>
      <c r="N16" s="31" t="str" cm="1">
        <f t="array" aca="1" ref="N16" ca="1">IF(INDIRECT("M" &amp; ROW())="x", INDIRECT("B" &amp; ROW()) &amp; IF(INDIRECT("E" &amp; ROW())="x", " in 2", " in 3"), "")</f>
        <v/>
      </c>
    </row>
    <row r="17" spans="1:14" x14ac:dyDescent="0.3">
      <c r="A17" s="10"/>
      <c r="B17" s="21"/>
      <c r="C17" s="21"/>
      <c r="D17" s="21"/>
      <c r="E17" s="22"/>
      <c r="F17" s="21"/>
      <c r="G17" s="21"/>
      <c r="H17" s="21"/>
      <c r="I17" s="23"/>
      <c r="J17" s="23"/>
      <c r="K17" s="13"/>
      <c r="L17" s="21"/>
      <c r="M17" s="21"/>
      <c r="N17" s="31" t="str" cm="1">
        <f t="array" aca="1" ref="N17" ca="1">IF(INDIRECT("M" &amp; ROW())="x", INDIRECT("B" &amp; ROW()) &amp; IF(INDIRECT("E" &amp; ROW())="x", " in 2", " in 3"), "")</f>
        <v/>
      </c>
    </row>
    <row r="18" spans="1:14" x14ac:dyDescent="0.3">
      <c r="A18" s="10"/>
      <c r="B18" s="21"/>
      <c r="C18" s="21"/>
      <c r="D18" s="21"/>
      <c r="E18" s="22"/>
      <c r="F18" s="21"/>
      <c r="G18" s="21"/>
      <c r="H18" s="21"/>
      <c r="I18" s="23"/>
      <c r="J18" s="23"/>
      <c r="K18" s="13"/>
      <c r="L18" s="21"/>
      <c r="M18" s="21"/>
      <c r="N18" s="31" t="str" cm="1">
        <f t="array" aca="1" ref="N18" ca="1">IF(INDIRECT("M" &amp; ROW())="x", INDIRECT("B" &amp; ROW()) &amp; IF(INDIRECT("E" &amp; ROW())="x", " in 2", " in 3"), "")</f>
        <v/>
      </c>
    </row>
    <row r="19" spans="1:14" x14ac:dyDescent="0.3">
      <c r="A19" s="10"/>
      <c r="B19" s="21"/>
      <c r="C19" s="21"/>
      <c r="D19" s="21"/>
      <c r="E19" s="22"/>
      <c r="F19" s="21"/>
      <c r="G19" s="21"/>
      <c r="H19" s="21"/>
      <c r="I19" s="23"/>
      <c r="J19" s="23"/>
      <c r="K19" s="13"/>
      <c r="L19" s="21"/>
      <c r="M19" s="21"/>
      <c r="N19" s="31" t="str" cm="1">
        <f t="array" aca="1" ref="N19" ca="1">IF(INDIRECT("M" &amp; ROW())="x", INDIRECT("B" &amp; ROW()) &amp; IF(INDIRECT("E" &amp; ROW())="x", " in 2", " in 3"), "")</f>
        <v/>
      </c>
    </row>
    <row r="20" spans="1:14" x14ac:dyDescent="0.3">
      <c r="A20" s="10"/>
      <c r="B20" s="21"/>
      <c r="C20" s="21"/>
      <c r="D20" s="21"/>
      <c r="E20" s="22"/>
      <c r="F20" s="21"/>
      <c r="G20" s="21"/>
      <c r="H20" s="21"/>
      <c r="I20" s="23"/>
      <c r="J20" s="23"/>
      <c r="K20" s="13"/>
      <c r="L20" s="21"/>
      <c r="M20" s="21"/>
      <c r="N20" s="31" t="str" cm="1">
        <f t="array" aca="1" ref="N20" ca="1">IF(INDIRECT("M" &amp; ROW())="x", INDIRECT("B" &amp; ROW()) &amp; IF(INDIRECT("E" &amp; ROW())="x", " in 2", " in 3"), "")</f>
        <v/>
      </c>
    </row>
    <row r="21" spans="1:14" x14ac:dyDescent="0.3">
      <c r="A21" s="10"/>
      <c r="B21" s="21"/>
      <c r="C21" s="21"/>
      <c r="D21" s="21"/>
      <c r="E21" s="22"/>
      <c r="F21" s="21"/>
      <c r="G21" s="21"/>
      <c r="H21" s="21"/>
      <c r="I21" s="23"/>
      <c r="J21" s="23"/>
      <c r="K21" s="13"/>
      <c r="L21" s="21"/>
      <c r="M21" s="21"/>
      <c r="N21" s="31" t="str" cm="1">
        <f t="array" aca="1" ref="N21" ca="1">IF(INDIRECT("M" &amp; ROW())="x", INDIRECT("B" &amp; ROW()) &amp; IF(INDIRECT("E" &amp; ROW())="x", " in 2", " in 3"), "")</f>
        <v/>
      </c>
    </row>
    <row r="22" spans="1:14" x14ac:dyDescent="0.3">
      <c r="A22" s="10"/>
      <c r="B22" s="21"/>
      <c r="C22" s="21"/>
      <c r="D22" s="21"/>
      <c r="E22" s="22"/>
      <c r="F22" s="21"/>
      <c r="G22" s="21"/>
      <c r="H22" s="21"/>
      <c r="I22" s="23"/>
      <c r="J22" s="23"/>
      <c r="K22" s="13"/>
      <c r="L22" s="21"/>
      <c r="M22" s="21"/>
      <c r="N22" s="31" t="str" cm="1">
        <f t="array" aca="1" ref="N22" ca="1">IF(INDIRECT("M" &amp; ROW())="x", INDIRECT("B" &amp; ROW()) &amp; IF(INDIRECT("E" &amp; ROW())="x", " in 2", " in 3"), "")</f>
        <v/>
      </c>
    </row>
    <row r="23" spans="1:14" x14ac:dyDescent="0.3">
      <c r="A23" s="10"/>
      <c r="B23" s="21"/>
      <c r="C23" s="21"/>
      <c r="D23" s="21"/>
      <c r="E23" s="22"/>
      <c r="F23" s="21"/>
      <c r="G23" s="21"/>
      <c r="H23" s="21"/>
      <c r="I23" s="23"/>
      <c r="J23" s="23"/>
      <c r="K23" s="13"/>
      <c r="L23" s="21"/>
      <c r="M23" s="21"/>
      <c r="N23" s="31" t="str" cm="1">
        <f t="array" aca="1" ref="N23" ca="1">IF(INDIRECT("M" &amp; ROW())="x", INDIRECT("B" &amp; ROW()) &amp; IF(INDIRECT("E" &amp; ROW())="x", " in 2", " in 3"), "")</f>
        <v/>
      </c>
    </row>
    <row r="24" spans="1:14" x14ac:dyDescent="0.3">
      <c r="A24" s="10"/>
      <c r="B24" s="21"/>
      <c r="C24" s="21"/>
      <c r="D24" s="21"/>
      <c r="E24" s="22"/>
      <c r="F24" s="21"/>
      <c r="G24" s="21"/>
      <c r="H24" s="21"/>
      <c r="I24" s="23"/>
      <c r="J24" s="23"/>
      <c r="K24" s="13"/>
      <c r="L24" s="21"/>
      <c r="M24" s="21"/>
      <c r="N24" s="31" t="str" cm="1">
        <f t="array" aca="1" ref="N24" ca="1">IF(INDIRECT("M" &amp; ROW())="x", INDIRECT("B" &amp; ROW()) &amp; IF(INDIRECT("E" &amp; ROW())="x", " in 2", " in 3"), "")</f>
        <v/>
      </c>
    </row>
    <row r="25" spans="1:14" x14ac:dyDescent="0.3">
      <c r="A25" s="10"/>
      <c r="B25" s="21"/>
      <c r="C25" s="21"/>
      <c r="D25" s="21"/>
      <c r="E25" s="22"/>
      <c r="F25" s="21"/>
      <c r="G25" s="21"/>
      <c r="H25" s="21"/>
      <c r="I25" s="23"/>
      <c r="J25" s="23"/>
      <c r="K25" s="13"/>
      <c r="L25" s="21"/>
      <c r="M25" s="21"/>
      <c r="N25" s="31" t="str" cm="1">
        <f t="array" aca="1" ref="N25" ca="1">IF(INDIRECT("M" &amp; ROW())="x", INDIRECT("B" &amp; ROW()) &amp; IF(INDIRECT("E" &amp; ROW())="x", " in 2", " in 3"), "")</f>
        <v/>
      </c>
    </row>
    <row r="26" spans="1:14" x14ac:dyDescent="0.3">
      <c r="A26" s="10"/>
      <c r="B26" s="21"/>
      <c r="C26" s="21"/>
      <c r="D26" s="21"/>
      <c r="E26" s="22"/>
      <c r="F26" s="21"/>
      <c r="G26" s="21"/>
      <c r="H26" s="21"/>
      <c r="I26" s="23"/>
      <c r="J26" s="23"/>
      <c r="K26" s="13"/>
      <c r="L26" s="21"/>
      <c r="M26" s="21"/>
      <c r="N26" s="31" t="str" cm="1">
        <f t="array" aca="1" ref="N26" ca="1">IF(INDIRECT("M" &amp; ROW())="x", INDIRECT("B" &amp; ROW()) &amp; IF(INDIRECT("E" &amp; ROW())="x", " in 2", " in 3"), "")</f>
        <v/>
      </c>
    </row>
    <row r="27" spans="1:14" x14ac:dyDescent="0.3">
      <c r="A27" s="10"/>
      <c r="B27" s="21"/>
      <c r="C27" s="21"/>
      <c r="D27" s="21"/>
      <c r="E27" s="22"/>
      <c r="F27" s="21"/>
      <c r="G27" s="21"/>
      <c r="H27" s="21"/>
      <c r="I27" s="23"/>
      <c r="J27" s="23"/>
      <c r="K27" s="13"/>
      <c r="L27" s="21"/>
      <c r="M27" s="21"/>
      <c r="N27" s="31" t="str" cm="1">
        <f t="array" aca="1" ref="N27" ca="1">IF(INDIRECT("M" &amp; ROW())="x", INDIRECT("B" &amp; ROW()) &amp; IF(INDIRECT("E" &amp; ROW())="x", " in 2", " in 3"), "")</f>
        <v/>
      </c>
    </row>
    <row r="28" spans="1:14" x14ac:dyDescent="0.3">
      <c r="A28" s="10"/>
      <c r="B28" s="21"/>
      <c r="C28" s="21"/>
      <c r="D28" s="21"/>
      <c r="E28" s="22"/>
      <c r="F28" s="21"/>
      <c r="G28" s="21"/>
      <c r="H28" s="21"/>
      <c r="I28" s="23"/>
      <c r="J28" s="23"/>
      <c r="K28" s="13"/>
      <c r="L28" s="21"/>
      <c r="M28" s="21"/>
      <c r="N28" s="31" t="str" cm="1">
        <f t="array" aca="1" ref="N28" ca="1">IF(INDIRECT("M" &amp; ROW())="x", INDIRECT("B" &amp; ROW()) &amp; IF(INDIRECT("E" &amp; ROW())="x", " in 2", " in 3"), "")</f>
        <v/>
      </c>
    </row>
    <row r="29" spans="1:14" x14ac:dyDescent="0.3">
      <c r="A29" s="10"/>
      <c r="B29" s="21"/>
      <c r="C29" s="21"/>
      <c r="D29" s="21"/>
      <c r="E29" s="22"/>
      <c r="F29" s="21"/>
      <c r="G29" s="21"/>
      <c r="H29" s="21"/>
      <c r="I29" s="23"/>
      <c r="J29" s="23"/>
      <c r="K29" s="13"/>
      <c r="L29" s="21"/>
      <c r="M29" s="21"/>
      <c r="N29" s="31" t="str" cm="1">
        <f t="array" aca="1" ref="N29" ca="1">IF(INDIRECT("M" &amp; ROW())="x", INDIRECT("B" &amp; ROW()) &amp; IF(INDIRECT("E" &amp; ROW())="x", " in 2", " in 3"), "")</f>
        <v/>
      </c>
    </row>
    <row r="30" spans="1:14" x14ac:dyDescent="0.3">
      <c r="A30" s="10"/>
      <c r="B30" s="21"/>
      <c r="C30" s="21"/>
      <c r="D30" s="21"/>
      <c r="E30" s="22"/>
      <c r="F30" s="21"/>
      <c r="G30" s="21"/>
      <c r="H30" s="21"/>
      <c r="I30" s="23"/>
      <c r="J30" s="23"/>
      <c r="K30" s="13"/>
      <c r="L30" s="21"/>
      <c r="M30" s="21"/>
      <c r="N30" s="31" t="str" cm="1">
        <f t="array" aca="1" ref="N30" ca="1">IF(INDIRECT("M" &amp; ROW())="x", INDIRECT("B" &amp; ROW()) &amp; IF(INDIRECT("E" &amp; ROW())="x", " in 2", " in 3"), "")</f>
        <v/>
      </c>
    </row>
    <row r="31" spans="1:14" x14ac:dyDescent="0.3">
      <c r="A31" s="10"/>
      <c r="B31" s="21"/>
      <c r="C31" s="21"/>
      <c r="D31" s="21"/>
      <c r="E31" s="22"/>
      <c r="F31" s="21"/>
      <c r="G31" s="21"/>
      <c r="H31" s="21"/>
      <c r="I31" s="23"/>
      <c r="J31" s="23"/>
      <c r="K31" s="13"/>
      <c r="L31" s="21"/>
      <c r="M31" s="21"/>
      <c r="N31" s="31"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1"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1"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1"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1"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1"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1"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1"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1"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1"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1"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1"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1"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1"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1"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1"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1"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1"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1"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1"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1"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1"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1"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1"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1"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1"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1"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1"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1"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1"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1"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1"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1"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1"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1"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1"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1"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1"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1"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1"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1"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1"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1"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1"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1"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1"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1"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1"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1"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1"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1"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1"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1"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1"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1"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1"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1"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1"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1"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1"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1"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1"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1"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1"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1"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1"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1"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1"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1"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1"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1"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1"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1"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1"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1"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1"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1"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1"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1"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1"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1"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1"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1"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1"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1"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1"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1"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1"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1"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1"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51</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2025-08-23T06:41:05Z</dcterms:modified>
</cp:coreProperties>
</file>