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CA96EBFA-4B19-4497-9FE2-C21970F549E4}" xr6:coauthVersionLast="47" xr6:coauthVersionMax="47" xr10:uidLastSave="{00000000-0000-0000-0000-000000000000}"/>
  <bookViews>
    <workbookView xWindow="-180" yWindow="60" windowWidth="23220" windowHeight="1222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129" i="6" l="1" a="1"/>
  <c r="N199" i="6" a="1"/>
  <c r="N150" i="1" a="1"/>
  <c r="N123" i="6" a="1"/>
  <c r="N24" i="1" a="1"/>
  <c r="N189" i="6" a="1"/>
  <c r="N160" i="6" a="1"/>
  <c r="N33" i="1" a="1"/>
  <c r="N134" i="1" a="1"/>
  <c r="N202" i="6" a="1"/>
  <c r="N166" i="1" a="1"/>
  <c r="N90" i="6" a="1"/>
  <c r="N82" i="6" a="1"/>
  <c r="N149" i="6" a="1"/>
  <c r="N37" i="6" a="1"/>
  <c r="N54" i="1" a="1"/>
  <c r="N92" i="6" a="1"/>
  <c r="N151" i="6" a="1"/>
  <c r="N83" i="1" a="1"/>
  <c r="N78" i="6" a="1"/>
  <c r="N19" i="1" a="1"/>
  <c r="N156" i="6" a="1"/>
  <c r="N143" i="1" a="1"/>
  <c r="N45" i="1" a="1"/>
  <c r="N43" i="1" a="1"/>
  <c r="N147" i="6" a="1"/>
  <c r="N117" i="1" a="1"/>
  <c r="N212" i="6" a="1"/>
  <c r="N120" i="1" a="1"/>
  <c r="N33" i="6" a="1"/>
  <c r="N103" i="6" a="1"/>
  <c r="N100" i="1" a="1"/>
  <c r="N7" i="1" a="1"/>
  <c r="N29" i="6" a="1"/>
  <c r="N95" i="1" a="1"/>
  <c r="N30" i="6" a="1"/>
  <c r="N200" i="6" a="1"/>
  <c r="N165" i="1" a="1"/>
  <c r="N34" i="6" a="1"/>
  <c r="N138" i="6" a="1"/>
  <c r="N195" i="6" a="1"/>
  <c r="N82" i="1" a="1"/>
  <c r="N122" i="1" a="1"/>
  <c r="N188" i="6" a="1"/>
  <c r="N118" i="6" a="1"/>
  <c r="N63" i="1" a="1"/>
  <c r="N114" i="6" a="1"/>
  <c r="N75" i="6" a="1"/>
  <c r="N52" i="6" a="1"/>
  <c r="N205" i="6" a="1"/>
  <c r="N91" i="6" a="1"/>
  <c r="N176" i="1" a="1"/>
  <c r="N80" i="1" a="1"/>
  <c r="N148" i="6" a="1"/>
  <c r="N9" i="1" a="1"/>
  <c r="N122" i="6" a="1"/>
  <c r="N28" i="6" a="1"/>
  <c r="N48" i="1" a="1"/>
  <c r="N171" i="6" a="1"/>
  <c r="N146" i="6" a="1"/>
  <c r="N127" i="1" a="1"/>
  <c r="N133" i="1" a="1"/>
  <c r="N132" i="6" a="1"/>
  <c r="N147" i="1" a="1"/>
  <c r="N130" i="1" a="1"/>
  <c r="N87" i="1" a="1"/>
  <c r="N42" i="1" a="1"/>
  <c r="N104" i="1" a="1"/>
  <c r="N127" i="6" a="1"/>
  <c r="N97" i="1" a="1"/>
  <c r="N156" i="1" a="1"/>
  <c r="N66" i="6" a="1"/>
  <c r="N8" i="6" a="1"/>
  <c r="N137" i="6" a="1"/>
  <c r="N103" i="1" a="1"/>
  <c r="N65" i="1" a="1"/>
  <c r="N96" i="6" a="1"/>
  <c r="N209" i="6" a="1"/>
  <c r="N133" i="6" a="1"/>
  <c r="N172" i="6" a="1"/>
  <c r="N179" i="1" a="1"/>
  <c r="N11" i="6" a="1"/>
  <c r="N91" i="1" a="1"/>
  <c r="N190" i="6" a="1"/>
  <c r="N72" i="1" a="1"/>
  <c r="N145" i="6" a="1"/>
  <c r="N184" i="6" a="1"/>
  <c r="N97" i="6" a="1"/>
  <c r="N7" i="6" a="1"/>
  <c r="N84" i="6" a="1"/>
  <c r="N105" i="6" a="1"/>
  <c r="N56" i="6" a="1"/>
  <c r="N62" i="6" a="1"/>
  <c r="N143" i="6" a="1"/>
  <c r="N145" i="1" a="1"/>
  <c r="N116" i="6" a="1"/>
  <c r="N137" i="1" a="1"/>
  <c r="N173" i="1" a="1"/>
  <c r="N112" i="1" a="1"/>
  <c r="N126" i="1" a="1"/>
  <c r="N66" i="1" a="1"/>
  <c r="N22" i="1" a="1"/>
  <c r="N124" i="1" a="1"/>
  <c r="N46" i="1" a="1"/>
  <c r="N41" i="6" a="1"/>
  <c r="N72" i="6" a="1"/>
  <c r="N59" i="6" a="1"/>
  <c r="N128" i="1" a="1"/>
  <c r="N77" i="6" a="1"/>
  <c r="N85" i="1" a="1"/>
  <c r="N167" i="1" a="1"/>
  <c r="N178" i="1" a="1"/>
  <c r="N201" i="6" a="1"/>
  <c r="N196" i="6" a="1"/>
  <c r="N96" i="1" a="1"/>
  <c r="N109" i="6" a="1"/>
  <c r="N35" i="6" a="1"/>
  <c r="N128" i="6" a="1"/>
  <c r="N83" i="6" a="1"/>
  <c r="N81" i="6" a="1"/>
  <c r="N110" i="6" a="1"/>
  <c r="N142" i="1" a="1"/>
  <c r="N167" i="6" a="1"/>
  <c r="N9" i="6" a="1"/>
  <c r="N105" i="1" a="1"/>
  <c r="N13" i="6" a="1"/>
  <c r="N140" i="6" a="1"/>
  <c r="N86" i="6" a="1"/>
  <c r="N113" i="6" a="1"/>
  <c r="N10" i="1" a="1"/>
  <c r="N180" i="1" a="1"/>
  <c r="N98" i="6" a="1"/>
  <c r="N213" i="6" a="1"/>
  <c r="N112" i="6" a="1"/>
  <c r="N206" i="6" a="1"/>
  <c r="N54" i="6" a="1"/>
  <c r="N24" i="6" a="1"/>
  <c r="N88" i="1" a="1"/>
  <c r="N101" i="6" a="1"/>
  <c r="N193" i="6" a="1"/>
  <c r="N144" i="1" a="1"/>
  <c r="N157" i="1" a="1"/>
  <c r="N214" i="6" a="1"/>
  <c r="N31" i="1" a="1"/>
  <c r="N70" i="6" a="1"/>
  <c r="N118" i="1" a="1"/>
  <c r="N121" i="1" a="1"/>
  <c r="N68" i="6" a="1"/>
  <c r="N102" i="1" a="1"/>
  <c r="N27" i="6" a="1"/>
  <c r="N150" i="6" a="1"/>
  <c r="N129" i="1" a="1"/>
  <c r="N62" i="1" a="1"/>
  <c r="N70" i="1" a="1"/>
  <c r="N197" i="6" a="1"/>
  <c r="N44" i="1" a="1"/>
  <c r="N136" i="6" a="1"/>
  <c r="N173" i="6" a="1"/>
  <c r="N141" i="1" a="1"/>
  <c r="N125" i="1" a="1"/>
  <c r="N163" i="6" a="1"/>
  <c r="N154" i="1" a="1"/>
  <c r="N87" i="6" a="1"/>
  <c r="N15" i="6" a="1"/>
  <c r="N20" i="1" a="1"/>
  <c r="N52" i="1" a="1"/>
  <c r="N27" i="1" a="1"/>
  <c r="N60" i="1" a="1"/>
  <c r="N63" i="6" a="1"/>
  <c r="N79" i="1" a="1"/>
  <c r="N161" i="6" a="1"/>
  <c r="N37" i="1" a="1"/>
  <c r="N51" i="6" a="1"/>
  <c r="N177" i="1" a="1"/>
  <c r="N108" i="6" a="1"/>
  <c r="N86" i="1" a="1"/>
  <c r="N159" i="6" a="1"/>
  <c r="N101" i="1" a="1"/>
  <c r="N158" i="1" a="1"/>
  <c r="N183" i="6" a="1"/>
  <c r="N22" i="6" a="1"/>
  <c r="N16" i="6" a="1"/>
  <c r="N104" i="6" a="1"/>
  <c r="N163" i="1" a="1"/>
  <c r="N164" i="1" a="1"/>
  <c r="N166" i="6" a="1"/>
  <c r="N59" i="1" a="1"/>
  <c r="N61" i="6" a="1"/>
  <c r="N170" i="6" a="1"/>
  <c r="N185" i="6" a="1"/>
  <c r="N162" i="6" a="1"/>
  <c r="N111" i="1" a="1"/>
  <c r="N109" i="1" a="1"/>
  <c r="N73" i="6" a="1"/>
  <c r="N69" i="1" a="1"/>
  <c r="N38" i="6" a="1"/>
  <c r="N57" i="6" a="1"/>
  <c r="N207" i="6" a="1"/>
  <c r="N64" i="6" a="1"/>
  <c r="N153" i="6" a="1"/>
  <c r="N93" i="1" a="1"/>
  <c r="N11" i="1" a="1"/>
  <c r="N162" i="1" a="1"/>
  <c r="N71" i="1" a="1"/>
  <c r="N181" i="1" a="1"/>
  <c r="N77" i="1" a="1"/>
  <c r="N102" i="6" a="1"/>
  <c r="N124" i="6" a="1"/>
  <c r="N154" i="6" a="1"/>
  <c r="N135" i="1" a="1"/>
  <c r="N131" i="1" a="1"/>
  <c r="N56" i="1" a="1"/>
  <c r="N177" i="6" a="1"/>
  <c r="N204" i="6" a="1"/>
  <c r="N113" i="1" a="1"/>
  <c r="N178" i="6" a="1"/>
  <c r="N18" i="1" a="1"/>
  <c r="N131" i="6" a="1"/>
  <c r="N15" i="1" a="1"/>
  <c r="N114" i="1" a="1"/>
  <c r="N55" i="1" a="1"/>
  <c r="N67" i="6" a="1"/>
  <c r="N110" i="1" a="1"/>
  <c r="N65" i="6" a="1"/>
  <c r="N174" i="6" a="1"/>
  <c r="N180" i="6" a="1"/>
  <c r="N119" i="6" a="1"/>
  <c r="N140" i="1" a="1"/>
  <c r="N152" i="1" a="1"/>
  <c r="N31" i="6" a="1"/>
  <c r="N159" i="1" a="1"/>
  <c r="N94" i="6" a="1"/>
  <c r="N58" i="1" a="1"/>
  <c r="N141" i="6" a="1"/>
  <c r="N53" i="1" a="1"/>
  <c r="N211" i="6" a="1"/>
  <c r="N8" i="1" a="1"/>
  <c r="N179" i="6" a="1"/>
  <c r="N34" i="1" a="1"/>
  <c r="N90" i="1" a="1"/>
  <c r="N29" i="1" a="1"/>
  <c r="N106" i="6" a="1"/>
  <c r="N168" i="6" a="1"/>
  <c r="N94" i="1" a="1"/>
  <c r="N10" i="6" a="1"/>
  <c r="N79" i="6" a="1"/>
  <c r="N76" i="1" a="1"/>
  <c r="N49" i="6" a="1"/>
  <c r="N117" i="6" a="1"/>
  <c r="N138" i="1" a="1"/>
  <c r="N36" i="1" a="1"/>
  <c r="N14" i="6" a="1"/>
  <c r="N161" i="1" a="1"/>
  <c r="N45" i="6" a="1"/>
  <c r="N121" i="6" a="1"/>
  <c r="N106" i="1" a="1"/>
  <c r="N107" i="1" a="1"/>
  <c r="N23" i="1" a="1"/>
  <c r="N139" i="6" a="1"/>
  <c r="N20" i="6" a="1"/>
  <c r="N172" i="1" a="1"/>
  <c r="N157" i="6" a="1"/>
  <c r="N125" i="6" a="1"/>
  <c r="N155" i="6" a="1"/>
  <c r="N165" i="6" a="1"/>
  <c r="N152" i="6" a="1"/>
  <c r="N153" i="1" a="1"/>
  <c r="N181" i="6" a="1"/>
  <c r="N71" i="6" a="1"/>
  <c r="N41" i="1" a="1"/>
  <c r="N169" i="6" a="1"/>
  <c r="N146" i="1" a="1"/>
  <c r="N151" i="1" a="1"/>
  <c r="N13" i="1" a="1"/>
  <c r="N144" i="6" a="1"/>
  <c r="N191" i="6" a="1"/>
  <c r="N69" i="6" a="1"/>
  <c r="N58" i="6" a="1"/>
  <c r="N74" i="1" a="1"/>
  <c r="N89" i="6" a="1"/>
  <c r="N208" i="6" a="1"/>
  <c r="N60" i="6" a="1"/>
  <c r="N182" i="6" a="1"/>
  <c r="N12" i="1" a="1"/>
  <c r="N35" i="1" a="1"/>
  <c r="N84" i="1" a="1"/>
  <c r="N78" i="1" a="1"/>
  <c r="N210" i="6" a="1"/>
  <c r="N44" i="6" a="1"/>
  <c r="N68" i="1" a="1"/>
  <c r="N16" i="1" a="1"/>
  <c r="N175" i="6" a="1"/>
  <c r="N19" i="6" a="1"/>
  <c r="N81" i="1" a="1"/>
  <c r="N51" i="1" a="1"/>
  <c r="N12" i="6" a="1"/>
  <c r="N171" i="1" a="1"/>
  <c r="N203" i="6" a="1"/>
  <c r="N89" i="1" a="1"/>
  <c r="N135" i="6" a="1"/>
  <c r="N30" i="1" a="1"/>
  <c r="N64" i="1" a="1"/>
  <c r="N187" i="6" a="1"/>
  <c r="N148" i="1" a="1"/>
  <c r="N95" i="6" a="1"/>
  <c r="N32" i="6" a="1"/>
  <c r="N50" i="6" a="1"/>
  <c r="N115" i="6" a="1"/>
  <c r="N85" i="6" a="1"/>
  <c r="N93" i="6" a="1"/>
  <c r="N192" i="6" a="1"/>
  <c r="N170" i="1" a="1"/>
  <c r="N123" i="1" a="1"/>
  <c r="N160" i="1" a="1"/>
  <c r="N100" i="6" a="1"/>
  <c r="N88" i="6" a="1"/>
  <c r="N149" i="1" a="1"/>
  <c r="N132" i="1" a="1"/>
  <c r="N17" i="1" a="1"/>
  <c r="N98" i="1" a="1"/>
  <c r="N158" i="6" a="1"/>
  <c r="N175" i="1" a="1"/>
  <c r="N136" i="1" a="1"/>
  <c r="N46" i="6" a="1"/>
  <c r="N130" i="6" a="1"/>
  <c r="N111" i="6" a="1"/>
  <c r="N76" i="6" a="1"/>
  <c r="N198" i="6" a="1"/>
  <c r="N107" i="6" a="1"/>
  <c r="N18" i="6" a="1"/>
  <c r="N134" i="6" a="1"/>
  <c r="N36" i="6" a="1"/>
  <c r="N25" i="1" a="1"/>
  <c r="N126" i="6" a="1"/>
  <c r="N115" i="1" a="1"/>
  <c r="N194" i="6" a="1"/>
  <c r="N26" i="6" a="1"/>
  <c r="N40" i="6" a="1"/>
  <c r="N74" i="6" a="1"/>
  <c r="N80" i="6" a="1"/>
  <c r="N108" i="1" a="1"/>
  <c r="N57" i="1" a="1"/>
  <c r="N176" i="6" a="1"/>
  <c r="N119" i="1" a="1"/>
  <c r="N17" i="6" a="1"/>
  <c r="N25" i="6" a="1"/>
  <c r="N67" i="1" a="1"/>
  <c r="N99" i="1" a="1"/>
  <c r="N43" i="6" a="1"/>
  <c r="N73" i="1" a="1"/>
  <c r="N186" i="6" a="1"/>
  <c r="N50" i="1" a="1"/>
  <c r="N99" i="6" a="1"/>
  <c r="N48" i="6" a="1"/>
  <c r="N23" i="6" a="1"/>
  <c r="N42" i="6" a="1"/>
  <c r="N92" i="1" a="1"/>
  <c r="N55" i="6" a="1"/>
  <c r="N120" i="6" a="1"/>
  <c r="N169" i="1" a="1"/>
  <c r="N21" i="6" a="1"/>
  <c r="N49" i="1" a="1"/>
  <c r="N28" i="1" a="1"/>
  <c r="N32" i="1" a="1"/>
  <c r="N21" i="1" a="1"/>
  <c r="N174" i="1" a="1"/>
  <c r="N142" i="6" a="1"/>
  <c r="N39" i="6" a="1"/>
  <c r="N164" i="6" a="1"/>
  <c r="N155" i="1" a="1"/>
  <c r="N139" i="1" a="1"/>
  <c r="N53" i="6" a="1"/>
  <c r="N61" i="1" a="1"/>
  <c r="N40" i="1" a="1"/>
  <c r="N47" i="1" a="1"/>
  <c r="N39" i="1" a="1"/>
  <c r="N168" i="1" a="1"/>
  <c r="N75" i="1" a="1"/>
  <c r="N116" i="1" a="1"/>
  <c r="N47" i="6" a="1"/>
  <c r="N47" i="6" l="1"/>
  <c r="N116" i="1"/>
  <c r="N75" i="1"/>
  <c r="N168" i="1"/>
  <c r="N39" i="1"/>
  <c r="N47" i="1"/>
  <c r="N40" i="1"/>
  <c r="N61" i="1"/>
  <c r="N53" i="6"/>
  <c r="N139" i="1"/>
  <c r="N155" i="1"/>
  <c r="N164" i="6"/>
  <c r="N39" i="6"/>
  <c r="N142" i="6"/>
  <c r="N174" i="1"/>
  <c r="N21" i="1"/>
  <c r="N32" i="1"/>
  <c r="N28" i="1"/>
  <c r="N49" i="1"/>
  <c r="N21" i="6"/>
  <c r="N169" i="1"/>
  <c r="N120" i="6"/>
  <c r="N55" i="6"/>
  <c r="N92" i="1"/>
  <c r="N42" i="6"/>
  <c r="N23" i="6"/>
  <c r="N48" i="6"/>
  <c r="N99" i="6"/>
  <c r="N50" i="1"/>
  <c r="N186" i="6"/>
  <c r="N73" i="1"/>
  <c r="N43" i="6"/>
  <c r="N99" i="1"/>
  <c r="N67" i="1"/>
  <c r="N25" i="6"/>
  <c r="N17" i="6"/>
  <c r="N119" i="1"/>
  <c r="N176" i="6"/>
  <c r="N57" i="1"/>
  <c r="N108" i="1"/>
  <c r="N80" i="6"/>
  <c r="N74" i="6"/>
  <c r="N40" i="6"/>
  <c r="N26" i="6"/>
  <c r="N194" i="6"/>
  <c r="N115" i="1"/>
  <c r="N126" i="6"/>
  <c r="N25" i="1"/>
  <c r="N36" i="6"/>
  <c r="N134" i="6"/>
  <c r="N18" i="6"/>
  <c r="N107" i="6"/>
  <c r="N198" i="6"/>
  <c r="N76" i="6"/>
  <c r="N111" i="6"/>
  <c r="N130" i="6"/>
  <c r="N46" i="6"/>
  <c r="N136" i="1"/>
  <c r="N175" i="1"/>
  <c r="N158" i="6"/>
  <c r="N98" i="1"/>
  <c r="N17" i="1"/>
  <c r="N132" i="1"/>
  <c r="N149" i="1"/>
  <c r="N88" i="6"/>
  <c r="N100" i="6"/>
  <c r="N160" i="1"/>
  <c r="N123" i="1"/>
  <c r="N170" i="1"/>
  <c r="N192" i="6"/>
  <c r="N93" i="6"/>
  <c r="N85" i="6"/>
  <c r="N115" i="6"/>
  <c r="N50" i="6"/>
  <c r="N32" i="6"/>
  <c r="N95" i="6"/>
  <c r="N148" i="1"/>
  <c r="N187" i="6"/>
  <c r="N64" i="1"/>
  <c r="N30" i="1"/>
  <c r="N135" i="6"/>
  <c r="N89" i="1"/>
  <c r="N203" i="6"/>
  <c r="N171" i="1"/>
  <c r="N12" i="6"/>
  <c r="N51" i="1"/>
  <c r="N81" i="1"/>
  <c r="N19" i="6"/>
  <c r="N175" i="6"/>
  <c r="N16" i="1"/>
  <c r="N68" i="1"/>
  <c r="N44" i="6"/>
  <c r="N210" i="6"/>
  <c r="N78" i="1"/>
  <c r="N84" i="1"/>
  <c r="N35" i="1"/>
  <c r="N12" i="1"/>
  <c r="N182" i="6"/>
  <c r="N60" i="6"/>
  <c r="N208" i="6"/>
  <c r="N89" i="6"/>
  <c r="N74" i="1"/>
  <c r="N58" i="6"/>
  <c r="N69" i="6"/>
  <c r="N191" i="6"/>
  <c r="N144" i="6"/>
  <c r="N13" i="1"/>
  <c r="N151" i="1"/>
  <c r="N146" i="1"/>
  <c r="N169" i="6"/>
  <c r="N41" i="1"/>
  <c r="N71" i="6"/>
  <c r="N181" i="6"/>
  <c r="N153" i="1"/>
  <c r="N152" i="6"/>
  <c r="N165" i="6"/>
  <c r="N155" i="6"/>
  <c r="N125" i="6"/>
  <c r="N157" i="6"/>
  <c r="N172" i="1"/>
  <c r="N20" i="6"/>
  <c r="N139" i="6"/>
  <c r="N23" i="1"/>
  <c r="N107" i="1"/>
  <c r="N106" i="1"/>
  <c r="N121" i="6"/>
  <c r="N45" i="6"/>
  <c r="N161" i="1"/>
  <c r="N14" i="6"/>
  <c r="N36" i="1"/>
  <c r="N138" i="1"/>
  <c r="N117" i="6"/>
  <c r="N49" i="6"/>
  <c r="N76" i="1"/>
  <c r="N79" i="6"/>
  <c r="N10" i="6"/>
  <c r="N94" i="1"/>
  <c r="N168" i="6"/>
  <c r="N106" i="6"/>
  <c r="N29" i="1"/>
  <c r="N90" i="1"/>
  <c r="N34" i="1"/>
  <c r="N179" i="6"/>
  <c r="N8" i="1"/>
  <c r="O8" i="1" s="1"/>
  <c r="N211" i="6"/>
  <c r="N53" i="1"/>
  <c r="N141" i="6"/>
  <c r="N58" i="1"/>
  <c r="N94" i="6"/>
  <c r="N159" i="1"/>
  <c r="N31" i="6"/>
  <c r="N152" i="1"/>
  <c r="N140" i="1"/>
  <c r="N119" i="6"/>
  <c r="N180" i="6"/>
  <c r="N174" i="6"/>
  <c r="N65" i="6"/>
  <c r="N110" i="1"/>
  <c r="N67" i="6"/>
  <c r="N55" i="1"/>
  <c r="N114" i="1"/>
  <c r="N15" i="1"/>
  <c r="N131" i="6"/>
  <c r="N18" i="1"/>
  <c r="N178" i="6"/>
  <c r="N113" i="1"/>
  <c r="N204" i="6"/>
  <c r="N177" i="6"/>
  <c r="N56" i="1"/>
  <c r="N131" i="1"/>
  <c r="N135" i="1"/>
  <c r="N154" i="6"/>
  <c r="N124" i="6"/>
  <c r="N102" i="6"/>
  <c r="N77" i="1"/>
  <c r="N181" i="1"/>
  <c r="N71" i="1"/>
  <c r="N162" i="1"/>
  <c r="N11" i="1"/>
  <c r="N93" i="1"/>
  <c r="N153" i="6"/>
  <c r="N64" i="6"/>
  <c r="N207" i="6"/>
  <c r="N57" i="6"/>
  <c r="N38" i="6"/>
  <c r="N69" i="1"/>
  <c r="N73" i="6"/>
  <c r="N109" i="1"/>
  <c r="N111" i="1"/>
  <c r="N162" i="6"/>
  <c r="N185" i="6"/>
  <c r="N170" i="6"/>
  <c r="N61" i="6"/>
  <c r="N59" i="1"/>
  <c r="N166" i="6"/>
  <c r="N164" i="1"/>
  <c r="N163" i="1"/>
  <c r="N104" i="6"/>
  <c r="N16" i="6"/>
  <c r="N22" i="6"/>
  <c r="N183" i="6"/>
  <c r="N158" i="1"/>
  <c r="N101" i="1"/>
  <c r="N159" i="6"/>
  <c r="N86" i="1"/>
  <c r="N108" i="6"/>
  <c r="N177" i="1"/>
  <c r="N51" i="6"/>
  <c r="N37" i="1"/>
  <c r="N161" i="6"/>
  <c r="N79" i="1"/>
  <c r="N63" i="6"/>
  <c r="N60" i="1"/>
  <c r="N27" i="1"/>
  <c r="N52" i="1"/>
  <c r="N20" i="1"/>
  <c r="N15" i="6"/>
  <c r="N87" i="6"/>
  <c r="N154" i="1"/>
  <c r="N163" i="6"/>
  <c r="N125" i="1"/>
  <c r="N141" i="1"/>
  <c r="N173" i="6"/>
  <c r="N136" i="6"/>
  <c r="N44" i="1"/>
  <c r="N197" i="6"/>
  <c r="N70" i="1"/>
  <c r="N62" i="1"/>
  <c r="N129" i="1"/>
  <c r="N150" i="6"/>
  <c r="N27" i="6"/>
  <c r="N102" i="1"/>
  <c r="N68" i="6"/>
  <c r="N121" i="1"/>
  <c r="N118" i="1"/>
  <c r="N70" i="6"/>
  <c r="N31" i="1"/>
  <c r="N214" i="6"/>
  <c r="N157" i="1"/>
  <c r="N144" i="1"/>
  <c r="N193" i="6"/>
  <c r="N101" i="6"/>
  <c r="N88" i="1"/>
  <c r="N24" i="6"/>
  <c r="N54" i="6"/>
  <c r="N206" i="6"/>
  <c r="N112" i="6"/>
  <c r="N213" i="6"/>
  <c r="N98" i="6"/>
  <c r="N180" i="1"/>
  <c r="N10" i="1"/>
  <c r="N113" i="6"/>
  <c r="N86" i="6"/>
  <c r="N140" i="6"/>
  <c r="N13" i="6"/>
  <c r="N105" i="1"/>
  <c r="N9" i="6"/>
  <c r="N167" i="6"/>
  <c r="N142" i="1"/>
  <c r="N110" i="6"/>
  <c r="N81" i="6"/>
  <c r="N83" i="6"/>
  <c r="N128" i="6"/>
  <c r="N35" i="6"/>
  <c r="N109" i="6"/>
  <c r="N96" i="1"/>
  <c r="N196" i="6"/>
  <c r="N201" i="6"/>
  <c r="N178" i="1"/>
  <c r="N167" i="1"/>
  <c r="N85" i="1"/>
  <c r="N77" i="6"/>
  <c r="N128" i="1"/>
  <c r="N59" i="6"/>
  <c r="N72" i="6"/>
  <c r="N41" i="6"/>
  <c r="N46" i="1"/>
  <c r="N124" i="1"/>
  <c r="N22" i="1"/>
  <c r="N66" i="1"/>
  <c r="N126" i="1"/>
  <c r="N112" i="1"/>
  <c r="N173" i="1"/>
  <c r="N137" i="1"/>
  <c r="N116" i="6"/>
  <c r="N145" i="1"/>
  <c r="N143" i="6"/>
  <c r="N62" i="6"/>
  <c r="N56" i="6"/>
  <c r="N105" i="6"/>
  <c r="N84" i="6"/>
  <c r="N7" i="6"/>
  <c r="N97" i="6"/>
  <c r="N184" i="6"/>
  <c r="N145" i="6"/>
  <c r="N72" i="1"/>
  <c r="N190" i="6"/>
  <c r="N91" i="1"/>
  <c r="N11" i="6"/>
  <c r="N179" i="1"/>
  <c r="N172" i="6"/>
  <c r="N133" i="6"/>
  <c r="N209" i="6"/>
  <c r="N96" i="6"/>
  <c r="N65" i="1"/>
  <c r="N103" i="1"/>
  <c r="N137" i="6"/>
  <c r="N8" i="6"/>
  <c r="N66" i="6"/>
  <c r="N156" i="1"/>
  <c r="N97" i="1"/>
  <c r="N127" i="6"/>
  <c r="N104" i="1"/>
  <c r="N42" i="1"/>
  <c r="N87" i="1"/>
  <c r="N130" i="1"/>
  <c r="N147" i="1"/>
  <c r="N132" i="6"/>
  <c r="N133" i="1"/>
  <c r="N127" i="1"/>
  <c r="N146" i="6"/>
  <c r="N171" i="6"/>
  <c r="N48" i="1"/>
  <c r="N28" i="6"/>
  <c r="N122" i="6"/>
  <c r="N9" i="1"/>
  <c r="N148" i="6"/>
  <c r="N80" i="1"/>
  <c r="N176" i="1"/>
  <c r="N91" i="6"/>
  <c r="N205" i="6"/>
  <c r="N52" i="6"/>
  <c r="N75" i="6"/>
  <c r="N114" i="6"/>
  <c r="N63" i="1"/>
  <c r="N118" i="6"/>
  <c r="N188" i="6"/>
  <c r="N122" i="1"/>
  <c r="N82" i="1"/>
  <c r="N195" i="6"/>
  <c r="N138" i="6"/>
  <c r="N34" i="6"/>
  <c r="N165" i="1"/>
  <c r="N200" i="6"/>
  <c r="N30" i="6"/>
  <c r="N95" i="1"/>
  <c r="N29" i="6"/>
  <c r="N7" i="1"/>
  <c r="O7" i="1" s="1"/>
  <c r="N100" i="1"/>
  <c r="N103" i="6"/>
  <c r="N33" i="6"/>
  <c r="N120" i="1"/>
  <c r="N212" i="6"/>
  <c r="N117" i="1"/>
  <c r="N147" i="6"/>
  <c r="N43" i="1"/>
  <c r="N45" i="1"/>
  <c r="N143" i="1"/>
  <c r="N156" i="6"/>
  <c r="N19" i="1"/>
  <c r="N78" i="6"/>
  <c r="N83" i="1"/>
  <c r="N151" i="6"/>
  <c r="N92" i="6"/>
  <c r="N54" i="1"/>
  <c r="N37" i="6"/>
  <c r="N149" i="6"/>
  <c r="N82" i="6"/>
  <c r="N90" i="6"/>
  <c r="N166" i="1"/>
  <c r="N202" i="6"/>
  <c r="N134" i="1"/>
  <c r="N33" i="1"/>
  <c r="N160" i="6"/>
  <c r="N189" i="6"/>
  <c r="N24" i="1"/>
  <c r="N123" i="6"/>
  <c r="N150" i="1"/>
  <c r="N199" i="6"/>
  <c r="N1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<sst xmlns="http://schemas.openxmlformats.org/spreadsheetml/2006/main" count="226" uniqueCount="133">
  <si>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</si>
  <si>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</si>
  <si>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</si>
  <si>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</si>
  <si>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</si>
  <si>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</si>
  <si>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</si>
  <si>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</si>
  <si>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</si>
  <si>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</si>
  <si>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</si>
  <si>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</si>
  <si>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</si>
  <si>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</si>
  <si>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</si>
  <si>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</si>
  <si>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</si>
  <si>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</si>
  <si>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</si>
  <si>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</si>
  <si>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</si>
  <si>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</si>
  <si>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</si>
  <si>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</si>
  <si>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</si>
  <si>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</si>
  <si>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</si>
  <si>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</si>
  <si>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</si>
  <si>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</si>
  <si>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</si>
  <si>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</si>
  <si>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</si>
  <si>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</si>
  <si>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</si>
  <si>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</si>
  <si>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</si>
  <si>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</si>
  <si>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</si>
  <si>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</si>
  <si>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</si>
  <si>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</si>
  <si>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</si>
  <si>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</si>
  <si>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</si>
  <si>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</si>
  <si>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</si>
  <si>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</si>
  <si>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</si>
  <si>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</si>
  <si>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</si>
  <si>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</si>
  <si>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</si>
  <si>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</si>
  <si>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</si>
  <si>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</si>
  <si>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</si>
  <si>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</si>
  <si>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 xml:space="preserve">Miami Open - Miami, Masters, USA, Hard, 16/03/2026, $9.415M, ATP Masters 1000                                                                                                                                                                                                                                               </t>
  </si>
  <si>
    <t>Francisco Cerundolo</t>
  </si>
  <si>
    <t>ARG</t>
  </si>
  <si>
    <t>Alexander Zverev</t>
  </si>
  <si>
    <t>GER</t>
  </si>
  <si>
    <t>Frances Tiafoe</t>
  </si>
  <si>
    <t>USA</t>
  </si>
  <si>
    <t>Jannik Sinner</t>
  </si>
  <si>
    <t>ITA</t>
  </si>
  <si>
    <t xml:space="preserve">Naples Challenger, Challenger, ITA, Clay, 23/03/2026, ˆ203K, Challenger 125                                                                                                                                                                                                                                                 </t>
  </si>
  <si>
    <t>Daniel Altmaier</t>
  </si>
  <si>
    <t>Andrea Guerrieri</t>
  </si>
  <si>
    <t>Enrico Dalla Valle</t>
  </si>
  <si>
    <t>Lorenzo Giustino</t>
  </si>
  <si>
    <t>Hamad Medjedovic</t>
  </si>
  <si>
    <t>SRB</t>
  </si>
  <si>
    <t>Stefanos Sakellaridis</t>
  </si>
  <si>
    <t>GRE</t>
  </si>
  <si>
    <t>Carlo Alberto Caniato</t>
  </si>
  <si>
    <t>Alexandre Muller</t>
  </si>
  <si>
    <t>FRA</t>
  </si>
  <si>
    <t xml:space="preserve">Alicante Challenger, Challenger, ESP, Clay, 23/03/2026, ˆ160K, Challenger 100                                                                                                                                                                                                                                                 </t>
  </si>
  <si>
    <t>Pedro Martinez Portero</t>
  </si>
  <si>
    <t>ESP</t>
  </si>
  <si>
    <t>Remy Bertola</t>
  </si>
  <si>
    <t>SUI</t>
  </si>
  <si>
    <t>Alejo Sanchez Quilez</t>
  </si>
  <si>
    <t>Pablo Carreno-Busta</t>
  </si>
  <si>
    <t>Jan Choinski</t>
  </si>
  <si>
    <t>GBR</t>
  </si>
  <si>
    <t>Roman Safiullin</t>
  </si>
  <si>
    <t>RUS</t>
  </si>
  <si>
    <t>Max Houkes</t>
  </si>
  <si>
    <t>NED</t>
  </si>
  <si>
    <t>Vilius Gaubas</t>
  </si>
  <si>
    <t>LTU</t>
  </si>
  <si>
    <t xml:space="preserve">Sao Paulo Challenger, Challenger, BRA, Clay, 23/03/2026, $177K, Challenger 100                                                                                                                                                                                                                                                 </t>
  </si>
  <si>
    <t>Emilio Nava</t>
  </si>
  <si>
    <t>Santiago Rodriguez Taverna</t>
  </si>
  <si>
    <t>Felipe Meligeni Alves</t>
  </si>
  <si>
    <t>BRA</t>
  </si>
  <si>
    <t>Jaime Faria</t>
  </si>
  <si>
    <t>POR</t>
  </si>
  <si>
    <t>Alex Barrena</t>
  </si>
  <si>
    <t>Juan Pablo Varillas</t>
  </si>
  <si>
    <t>PER</t>
  </si>
  <si>
    <t>Eduardo Ribeiro</t>
  </si>
  <si>
    <t>Roman Andres Burruchaga</t>
  </si>
  <si>
    <t xml:space="preserve">Miami Open - Miami, Masters, USA, Hard, 16/03/2026, $9.415M, WTA 1000                                                                                                                                                                                                                                                       </t>
  </si>
  <si>
    <t>Aryna Sabalenka</t>
  </si>
  <si>
    <t>BLR</t>
  </si>
  <si>
    <t>Elena Rybakina</t>
  </si>
  <si>
    <t>KAZ</t>
  </si>
  <si>
    <t>Cori Gauff</t>
  </si>
  <si>
    <t>Karolina Muchova</t>
  </si>
  <si>
    <t>CZE</t>
  </si>
  <si>
    <t>x</t>
  </si>
  <si>
    <r>
      <t xml:space="preserve">1st meeting. 12 month clay win %'s favour Caniato.
Caniato had an easy win in the 1st round.
Almost all his matches were in ITF's. ITF title and final in the last year.
Muller had a tight 2 sets win in the 1st round. 
Quarter final in Hamburg 2025. 3rd round in Madrid. Final in Rio 2025.
</t>
    </r>
    <r>
      <rPr>
        <b/>
        <sz val="12"/>
        <color theme="1"/>
        <rFont val="Calibri"/>
        <family val="2"/>
        <scheme val="minor"/>
      </rPr>
      <t xml:space="preserve">
Back Muller around 1.80 to 1.90 and remove liability at 1.40.</t>
    </r>
  </si>
  <si>
    <r>
      <t xml:space="preserve">1st meeting. Clay win %'s are even. 
Medjedovic needed a 3rd set tie break in the 1st round as favourite. 
3rd round at the French Open. 
Sakellaridis had a 3 sets win in the 1st round. 
CH semi and q final in July. 
Medjedovic has only played 1 Challenger clay match in the last year.
</t>
    </r>
    <r>
      <rPr>
        <b/>
        <sz val="12"/>
        <color theme="1"/>
        <rFont val="Calibri"/>
        <family val="2"/>
        <scheme val="minor"/>
      </rPr>
      <t>Back Medjedovic around 1.80 to 1.95 and remove liability at 1.40.</t>
    </r>
  </si>
  <si>
    <r>
      <t xml:space="preserve">Altmaier 1-0 (Oct 2016, clay, 2 sets). Clay win %'s favour Guerrieri. 
Altmaier had an easy win in the 1st round. 
4th round of the French Open 2025. CH semi in May. 3rd round in Monte Carlo 2025. 
Guerrieri lost in the qual rounds. 3rd set tie break win over Travaglia as huge underdog in the 1st round. His best results are in ITF's. 
</t>
    </r>
    <r>
      <rPr>
        <b/>
        <sz val="12"/>
        <color theme="1"/>
        <rFont val="Calibri"/>
        <family val="2"/>
        <scheme val="minor"/>
      </rPr>
      <t>Back Altmaier around 1.70 to 1.85 and remove liability at 1.40.</t>
    </r>
  </si>
  <si>
    <r>
      <t xml:space="preserve">Valle 1-0 (Sep 2024, clay, 2 sets). 12 month win %'s favour Giustino. Valle leads in 2026. 
Valle has come through the qual rounds. 3 sets win over Kukushkin in the 1st round. 
He made it past the 2nd round of a Challenger just once in the last year.
Giustino had a 3 sets win as huge underdog in the 1st round. 
Ch semi in Nov. ITF title in Oct. ITF final in Sep. He had a lot of ITF success in the last 12 months. 
12 month CH stats favour Valle overall. ITF stats slightly favour him on serve.
</t>
    </r>
    <r>
      <rPr>
        <b/>
        <sz val="12"/>
        <color theme="1"/>
        <rFont val="Calibri"/>
        <family val="2"/>
        <scheme val="minor"/>
      </rPr>
      <t>Lay Giustino around 1.40 and remove liability at 1.80. Chance of 3 sets.</t>
    </r>
  </si>
  <si>
    <r>
      <t xml:space="preserve">1st meeting. Clay win %'s favour Bertola. 
Martinez had an easy win over Jover in the 1st round as favourite. 
Quarter final in Buenos Aires 2026. 
Bertola had a 2 sets win in the 1st round as favourite. 
His best results were in ITF's. 
</t>
    </r>
    <r>
      <rPr>
        <b/>
        <sz val="12"/>
        <color theme="1"/>
        <rFont val="Calibri"/>
        <family val="2"/>
        <scheme val="minor"/>
      </rPr>
      <t>Back Martinez around 1.75 to 1.90 and remove liability at 1.45.</t>
    </r>
  </si>
  <si>
    <r>
      <t xml:space="preserve">Choinski 1-0 (March 2026, indoors, 3 sets). Clay win %'s favour Choinski. 
Choinski had an easy win in the 1st round. 
CH titles in Oct and Sep. 2 Ch titles in July.
Safiullin had an easy win in the 1st round. 
CH semi in Apr. he has played few clay matches in the last year.
12 month CH stats favour Choinski on serve.
</t>
    </r>
    <r>
      <rPr>
        <b/>
        <sz val="12"/>
        <color theme="1"/>
        <rFont val="Calibri"/>
        <family val="2"/>
        <scheme val="minor"/>
      </rPr>
      <t>Back Choinski around 2.20 to 2.30 and remove liability at 1.75.</t>
    </r>
  </si>
  <si>
    <r>
      <t xml:space="preserve">Houkes 1-0 (Mar 2023, clay, 2 sets). Clay win 5's favour Gaubas. 
Houkes had a 3 sets win as huge underdog in the 1st round. 
CH q final in March. CH q final in June. Most of his best results are in ITF's. 
Gaubas had a 3 sets win in the 1st round. 
Quarter final in Santiago 2026. 2nd round in Rio 2026. CH final in Oct. CH title in Sep. 3rd round in Rome 2025. 
12 month CH stats favour Gaubas overall. 
</t>
    </r>
    <r>
      <rPr>
        <b/>
        <sz val="12"/>
        <color theme="1"/>
        <rFont val="Calibri"/>
        <family val="2"/>
        <scheme val="minor"/>
      </rPr>
      <t>Back Gaubas around 1.90 to 2.10 and remove liability at 1.60.</t>
    </r>
  </si>
  <si>
    <r>
      <t xml:space="preserve">1st meeting. 12 month clay win %'s are even. 
Sanchez Quilez has come through the qual rounds. Easy win as underdog in the 1st round. 
Most of his matches were in ITF's. 
Carreno Busta had a 2 sets win as strong favourite in the 1st round.
CH title in March. 2 CH q finals in Sep. 
</t>
    </r>
    <r>
      <rPr>
        <b/>
        <sz val="12"/>
        <color theme="1"/>
        <rFont val="Calibri"/>
        <family val="2"/>
        <scheme val="minor"/>
      </rPr>
      <t>Back Busta above 1.70 or if he loses set 1.</t>
    </r>
  </si>
  <si>
    <r>
      <t xml:space="preserve">Sinner 4-1. Most recent Aug 2024, hard, Sinner in 2. He won indoors in Oct 2023, 2 sets. Tiafoe won indoors in 2021, 3 sets. Sinner's other wins were in 2019, indoors. Hard win %'s favour Sinner. 
Tiafoe reached the 3rd round last year. 2 sets win in the 2nd round. 3rd set tie break win over Mensik in the 3rd round as underdog. 3 sets win over Atmane in the 4th round. 
4th round in Indian Wells, Final in Acapulco 2026, Quarter finals in Delray Beach 2026, 3rd Round at the Australian Open 2026, 3rd Round at the US Open 2025, 4th Round in Cincinnati 2025, 4th Round in Toronto 2025, Quarter finals in Washington 2025.
Sinner had a 2 sets win over Dzumhur in the 2nd round. 2 sets win over Halys in the 3rd round. 2 close sets win over Michelsen in the 4th round. 
He won the title in Indian Wells, Quarter finals in Doha 2026, Semi finals at the Australian Open 2026, Title in Beijing 2025, Final at the US Open 2025, Final in Cincinnati 2025.
12 month and 2026 stats are stronger for Sinner. 
</t>
    </r>
    <r>
      <rPr>
        <b/>
        <sz val="12"/>
        <color theme="1"/>
        <rFont val="Calibri"/>
        <family val="2"/>
        <scheme val="minor"/>
      </rPr>
      <t>We can try a lay of Sinner and remove liability at 1.10. Back Sinner if he loses set 1.</t>
    </r>
  </si>
  <si>
    <r>
      <t xml:space="preserve">H2H 3-3. Most recent Jan 2026, hard, Zverev in straight sets. He won indoors in Nov 2025, 2 sets. He won on hard by retirement in Aug 2025. Cerundolo's wins were all on clay in 2025/2024. Hard win 5's favour Zverev. 
Cerundolo reached the Q finals last year. 2 sets win over Tirante in the 2nd round. 3 sets win over Medvedev in the 3rd round as huge underdog. 2 sets win over Humbert in the 4th round. 
4th Round at the Australian Open 2026, 4th Round in Toronto 2025, Quarter finals in Miami 2025.
Zverev reached the 4th round last season. Easy win in the 2nd round. 3 sets win over Cilic in the 3rd round. 2 tie breaks win over Halys in the 4th round.
Semi final in Indian Wells 2026, Semi finals at the Australian Open 2026, Quarter finals in Beijing 2025, 3rd Round at the US Open 2025, Semi finals in Cincinnati 2025, Semi finals in Toronto 2025.
12 month stats and stats for their last 10 favour Zverev on serve. 
</t>
    </r>
    <r>
      <rPr>
        <b/>
        <sz val="12"/>
        <color theme="1"/>
        <rFont val="Calibri"/>
        <family val="2"/>
        <scheme val="minor"/>
      </rPr>
      <t>Back Zverev around 1.85 to 1.95 and remove liability at 1.50.</t>
    </r>
  </si>
  <si>
    <r>
      <t xml:space="preserve">Gauff 5-0. Most recent Jan 2026, hard, 3 sets. All their matches were on hard. The others were in straight sets. 12 month hard win %'s are even. 
Gauff reached the 4th round last season. 3 sets win over Cocciaretto in the 2nd round. 3 sets win over Parks in the 3rd round. 3 sets win over Cirstea in the 4th round. 3 sets win over Bencic in the q final.
Semi finals in Dubai 2026, Quarter finals at the Australian Open 2026, Title in Wuhan 2025, Semi finals in Beijing 2025, 4th Round at the US Open 2025, Quarter finals in Cincinnati 2025, 4th Round in Montreal 2025.
Muchova reached the 3rd round last year. Tight 3 sets win over Osorio in the 2nd round. 2 sets win over Boulter in the 3rd round. Very easy win over Eala in the 4th round. 2 tight sets win over Mboko in the q final.
4th round in Indian Wells 2026, Title in Doha 2026, 4th Round at the Australian Open 2026, Semi finals in Brisbane 2026, Quarter finals in Tokyo 2025, 4th Round in Beijing 2025, Quarter finals at the US Open 2025, 4th Round in Montreal 2025.
12 month stats favour Muchova on serve. Stats for their last 10 favour her on serve. Stats for the tournament favour Muchova on serve.
Very good chance of 3 sets. 
Tough to pick a winner. Probably comes down to who fights most. Slight edge to Gauff. 
</t>
    </r>
    <r>
      <rPr>
        <b/>
        <sz val="12"/>
        <color theme="1"/>
        <rFont val="Calibri"/>
        <family val="2"/>
        <scheme val="minor"/>
      </rPr>
      <t xml:space="preserve">Lay Muchova around 1.65 and remove liability at 2.00. </t>
    </r>
  </si>
  <si>
    <r>
      <t xml:space="preserve">Sabalenka 9-7. Most recent March 2026, 3rd set tie break. Rybakina won on hard in Jan 2026, 3 sets. She won indoors in Nov 2025, 2 sets. Sabalenka had 2 wins on hard in 2025, 2 sets each time. Hard win %'s favour Sabalenka. 
Sabalenka won the title last year. 2 close sets win over Li in the 2nd round. 2 sets win over McNally in the 3rd round. 2 sets win over Zheng in the 4th round. 2 sets win over Baptiste in the q final. 
Title in Indian Wells 2026, Final at the Australian Open 2026, Title in Brisbane 2026, Semi finals in Wuhan 2025, Title at the US Open 2025, Quarter finals in Cincinnati 2025.
Rybakina lost in the 2nd round last year. 2 sets win over Putintseva in the 2nd round. 2 sets win over Kostyuk in the 3rd round. Easy win over Gibson in the 4th round. 3 sets win over Pegula in the q final.
Final in Indian Wells, Quarter finals in Doha 2026, Title at the Australian Open 2026, Quarter finals in Brisbane 2026, Semi finals in Tokyo 2025, Title in Ningbo 2025, Quarter finals in Wuhan 2025, 4th Round at the US Open 2025, Semi finals in Cincinnati 2025, Semi finals in Montreal 2025, Semi finals in Washington 2025.
12 month stats and 2026 stats favour Sabalenka overall. 
Stats for the tournament favour Rybakina on serve. 
Chance of 3 sets. 
</t>
    </r>
    <r>
      <rPr>
        <b/>
        <sz val="12"/>
        <color theme="1"/>
        <rFont val="Calibri"/>
        <family val="2"/>
        <scheme val="minor"/>
      </rPr>
      <t xml:space="preserve">Lay Rybakina around 1.65 and remove liability at 2.10. </t>
    </r>
  </si>
  <si>
    <t>Next week's Tournaments: Charleston, Bogota</t>
  </si>
  <si>
    <t>Next week's Tournaments: Houston, Marrakech, Bucharest</t>
  </si>
  <si>
    <r>
      <t xml:space="preserve">Taverna 1-0 (Sep 2021, clay, 3 sets). Clay win %'s favour Nava. 
Nava had a 3 sets win in the 1st round as 1.02 favourite.
He reached the Quarter final in Santiago last month. CH title in Sep. CH title and final in April.
Taverna 3 sets win in the 1st round as 1.09 favourite. 
He reached a CH semi in Sep. Several q finals in the last year. Most of his best results are in ITF's. 
12 month CH stats favour Nava on serve. Stats for their last 10 favour him overall. Recent performances favour Nava.
</t>
    </r>
    <r>
      <rPr>
        <b/>
        <sz val="12"/>
        <color theme="1"/>
        <rFont val="Calibri"/>
        <family val="2"/>
        <scheme val="minor"/>
      </rPr>
      <t>Back Nava around 1.70 or if he loses set 1.</t>
    </r>
  </si>
  <si>
    <r>
      <t xml:space="preserve">Varillas 1-0 (March 2026, clay, 2 sets). 12 month clay win %'s favour Barrena.
Barrena had a 3rd set tie break win in the 1st round as slight underdog.
He reached a CH q final last week. CH semi in Jan. 
Varillas had a 2 sets win in the 1st round as favourite.
He reached a CH semi last week. CH semi in Jan. CH final in Nov. 
12 month CH stats favour Varillas on serve. 2026 stats are much better for him.
</t>
    </r>
    <r>
      <rPr>
        <b/>
        <sz val="12"/>
        <color theme="1"/>
        <rFont val="Calibri"/>
        <family val="2"/>
        <scheme val="minor"/>
      </rPr>
      <t>Back Varillas around 2.20 to 2.30 and remove liability at 1.70.</t>
    </r>
  </si>
  <si>
    <r>
      <t xml:space="preserve">1st meeting. Clay win %'s are even. 
Ribeiro came through the 1st round when his opponent retired in the 1st set.
He reached a CH semi in March. 3 Ch q finals in the last year. 
Burruchaga needed 3 sets in the 1st round as favourite.
2nd rounds in Santiago 2026 and Buenos Aires 2026. CH in Feb. CH semi in Nov. CH titles in Oct and Sep. Quarter final in Gstaad 2025. 
12 month CH stats are stronger for Burruchaga overall. 
2026 stats favour Ribeiro on serve. 
</t>
    </r>
    <r>
      <rPr>
        <b/>
        <sz val="12"/>
        <color theme="1"/>
        <rFont val="Calibri"/>
        <family val="2"/>
        <scheme val="minor"/>
      </rPr>
      <t>Lay Burruchaga around 1.15 and remove liability at 1.30. Back Burruchaga around 1.75 to 1.90 and remove liability at 1.45.</t>
    </r>
  </si>
  <si>
    <r>
      <t xml:space="preserve">H2H 1-1. Most recent Oct 2024, clay, Faria in 2. Alves won on clay in May 2024, 2 sets. 12 month win %'s are even. 
Alves had a very easy win in the 1st round.
He won a Ch title in April. Very little clay success since.
Faria had a very easy win in the 1st round.
He reached a CH q final in Mar. Quarter final in Rio 2026. 
12 month CH stats favour Alves overall. 2026 CH stats favour Faria on serve.
Recent performances favour Faria.
</t>
    </r>
    <r>
      <rPr>
        <b/>
        <sz val="12"/>
        <color theme="1"/>
        <rFont val="Calibri"/>
        <family val="2"/>
        <scheme val="minor"/>
      </rPr>
      <t>Back Faria around 1.90 to 2.10 and remove liability at 1.60.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</si>
</sst>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8" fillId="0" borderId="0"/>
    <xf numFmtId="0" fontId="7" fillId="0" borderId="0"/>
    <xf numFmtId="0" fontId="6" fillId="0" borderId="0"/>
    <xf numFmtId="0" fontId="5" fillId="0" borderId="0"/>
    <xf numFmtId="0" fontId="4" fillId="0" borderId="0"/>
    <xf numFmtId="0" fontId="1" fillId="0" borderId="0"/>
  </cellStyleXfs>
  <cellXfs count="68">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3"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4" borderId="0" xfId="0" applyFont="1" applyFill="1" applyAlignment="1">
      <alignment horizontal="center"/>
    </xf>
    <xf numFmtId="0" fontId="10" fillId="5" borderId="0" xfId="0" applyFont="1" applyFill="1" applyAlignment="1">
      <alignment horizontal="center"/>
    </xf>
    <xf numFmtId="2" fontId="10" fillId="5" borderId="0" xfId="0" applyNumberFormat="1" applyFont="1" applyFill="1" applyAlignment="1">
      <alignment horizontal="center"/>
    </xf>
    <xf numFmtId="0" fontId="10" fillId="6"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6"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 fillId="0" borderId="0" xfId="6" applyAlignment="1">
      <alignment horizontal="left"/>
    </xf>
    <xf numFmtId="0" fontId="1" fillId="0" borderId="2" xfId="6" applyBorder="1" applyAlignment="1">
      <alignment horizontal="center" vertical="top"/>
    </xf>
    <xf numFmtId="10" fontId="1" fillId="0" borderId="2" xfId="6" applyNumberFormat="1" applyBorder="1" applyAlignment="1">
      <alignment horizontal="center" vertical="top"/>
    </xf>
    <xf numFmtId="49"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49" fontId="1" fillId="0" borderId="1" xfId="6" applyNumberFormat="1" applyBorder="1" applyAlignment="1">
      <alignment horizontal="center" vertical="top"/>
    </xf>
    <xf numFmtId="0" fontId="1" fillId="0" borderId="0" xfId="6" applyAlignment="1">
      <alignment horizontal="left" vertical="top"/>
    </xf>
    <xf numFmtId="0" fontId="1" fillId="0" borderId="0" xfId="6" applyAlignment="1">
      <alignment vertical="top"/>
    </xf>
    <xf numFmtId="20" fontId="9" fillId="0" borderId="0" xfId="0" applyNumberFormat="1" applyFont="1" applyAlignment="1">
      <alignment horizontal="center" vertical="center" wrapText="1"/>
    </xf>
    <xf numFmtId="0" fontId="1" fillId="0" borderId="0" xfId="6" applyAlignment="1">
      <alignment horizontal="left"/>
    </xf>
    <xf numFmtId="0" fontId="1" fillId="0" borderId="1" xfId="6" applyBorder="1" applyAlignment="1">
      <alignment horizontal="center"/>
    </xf>
    <xf numFmtId="0" fontId="1" fillId="0" borderId="2" xfId="6" applyBorder="1" applyAlignment="1">
      <alignment horizontal="center"/>
    </xf>
    <xf numFmtId="10" fontId="1" fillId="0" borderId="2" xfId="6" applyNumberFormat="1" applyBorder="1" applyAlignment="1">
      <alignment horizontal="center"/>
    </xf>
    <xf numFmtId="10" fontId="1" fillId="0" borderId="1" xfId="6" applyNumberFormat="1" applyBorder="1" applyAlignment="1">
      <alignment horizontal="center"/>
    </xf>
    <xf numFmtId="0" fontId="1" fillId="7" borderId="2" xfId="6" applyFill="1" applyBorder="1" applyAlignment="1">
      <alignment horizontal="center"/>
    </xf>
    <xf numFmtId="0" fontId="1" fillId="7" borderId="1" xfId="6" applyFill="1" applyBorder="1" applyAlignment="1">
      <alignment horizontal="center"/>
    </xf>
    <xf numFmtId="0" fontId="1" fillId="7" borderId="2" xfId="6" applyFill="1" applyBorder="1" applyAlignment="1">
      <alignment horizontal="center" vertical="top"/>
    </xf>
    <xf numFmtId="0" fontId="1" fillId="7" borderId="1" xfId="6" applyFill="1" applyBorder="1" applyAlignment="1">
      <alignment horizontal="center" vertical="top"/>
    </xf>
    <xf numFmtId="0" fontId="1" fillId="2" borderId="1" xfId="6" applyFill="1" applyBorder="1" applyAlignment="1">
      <alignment horizontal="center" vertical="top"/>
    </xf>
    <xf numFmtId="0" fontId="1" fillId="2" borderId="2" xfId="6" applyFill="1" applyBorder="1" applyAlignment="1">
      <alignment horizontal="center" vertical="top"/>
    </xf>
    <xf numFmtId="0" fontId="1" fillId="0" borderId="0" xfId="0" applyFont="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288CE1D2-0D83-4FCF-9C85-B2957C100F2A}"/>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abSelected="1" topLeftCell="A34" workbookViewId="0">
      <selection activeCell="I36" sqref="I36"/>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6" t="s">
        <v>24</v>
      </c>
    </row>
    <row r="3" spans="1:15" x14ac:dyDescent="0.3">
      <c r="E3" s="3"/>
    </row>
    <row r="4" spans="1:15" x14ac:dyDescent="0.3">
      <c r="E4" s="3"/>
      <c r="K4" s="67" t="s">
        <v>128</v>
      </c>
    </row>
    <row r="5" spans="1:15" x14ac:dyDescent="0.3">
      <c r="A5" s="43" t="s">
        <v>58</v>
      </c>
      <c r="E5" s="8"/>
      <c r="F5" s="8"/>
      <c r="G5" s="8"/>
      <c r="H5" s="8"/>
      <c r="I5" s="9"/>
    </row>
    <row r="6" spans="1:15" x14ac:dyDescent="0.3">
      <c r="D6" s="14" t="s">
        <v>6</v>
      </c>
      <c r="E6" s="14" t="s">
        <v>7</v>
      </c>
      <c r="F6" s="14" t="s">
        <v>8</v>
      </c>
      <c r="G6" s="14" t="s">
        <v>9</v>
      </c>
      <c r="H6" s="15" t="s">
        <v>10</v>
      </c>
      <c r="I6" s="16" t="s">
        <v>11</v>
      </c>
      <c r="J6" s="16" t="s">
        <v>12</v>
      </c>
      <c r="K6" s="17" t="s">
        <v>13</v>
      </c>
      <c r="L6" s="23" t="s">
        <v>25</v>
      </c>
      <c r="M6" s="24"/>
      <c r="N6" s="28" t="s">
        <v>26</v>
      </c>
    </row>
    <row r="7" spans="1:15" x14ac:dyDescent="0.3">
      <c r="A7" s="44">
        <v>1</v>
      </c>
      <c r="B7" s="60" t="s">
        <v>63</v>
      </c>
      <c r="C7" s="44" t="s">
        <v>64</v>
      </c>
      <c r="D7" s="45">
        <v>5.9900000000000002E-2</v>
      </c>
      <c r="E7" s="46"/>
      <c r="F7" s="44">
        <v>20</v>
      </c>
      <c r="G7" s="44">
        <v>35</v>
      </c>
      <c r="H7" s="44">
        <v>20.270000457763672</v>
      </c>
      <c r="I7" s="22"/>
      <c r="J7" s="22"/>
      <c r="K7" s="52">
        <v>0.70833333333333337</v>
      </c>
      <c r="L7" s="20"/>
      <c r="M7" s="26"/>
      <c r="N7" s="29" t="str" cm="1">
        <f t="array" aca="1" ref="N7" ca="1">IF(INDIRECT("M" &amp; ROW())="x", INDIRECT("B" &amp; ROW()) &amp; IF(INDIRECT("E" &amp; ROW())="x", " in 2", " in 3"), "")</f>
        <v/>
      </c>
      <c r="O7" s="20" t="str">
        <f ca="1">IF(N7="x", C7 &amp; IF(F7="x", " in 2", " in 3"), "")</f>
        <v/>
      </c>
    </row>
    <row r="8" spans="1:15" ht="327.60000000000002" x14ac:dyDescent="0.3">
      <c r="A8" s="47"/>
      <c r="B8" s="62" t="s">
        <v>65</v>
      </c>
      <c r="C8" s="47" t="s">
        <v>66</v>
      </c>
      <c r="D8" s="48">
        <v>0.94010000000000005</v>
      </c>
      <c r="E8" s="49" t="s">
        <v>114</v>
      </c>
      <c r="F8" s="47">
        <v>2</v>
      </c>
      <c r="G8" s="47">
        <v>1</v>
      </c>
      <c r="H8" s="47">
        <v>1.0349999666213989</v>
      </c>
      <c r="I8" s="22">
        <v>1.05</v>
      </c>
      <c r="J8" s="22">
        <v>1.1000000000000001</v>
      </c>
      <c r="K8" s="66" t="s">
        <v>123</v>
      </c>
      <c r="L8" s="20">
        <v>8</v>
      </c>
      <c r="M8" s="65" t="s">
        <v>114</v>
      </c>
      <c r="N8" s="29" t="str" cm="1">
        <f t="array" aca="1" ref="N8" ca="1">IF(INDIRECT("M" &amp; ROW())="x", INDIRECT("B" &amp; ROW()) &amp; IF(INDIRECT("E" &amp; ROW())="x", " in 2", " in 3"), "")</f>
        <v>Jannik Sinner in 2</v>
      </c>
      <c r="O8" s="20" t="str">
        <f ca="1">IF(N8="x", C8 &amp; IF(F8="x", " in 2", " in 3"), "")</f>
        <v/>
      </c>
    </row>
    <row r="9" spans="1:15" x14ac:dyDescent="0.3">
      <c r="A9" s="44">
        <v>2</v>
      </c>
      <c r="B9" s="60" t="s">
        <v>59</v>
      </c>
      <c r="C9" s="44" t="s">
        <v>60</v>
      </c>
      <c r="D9" s="45">
        <v>0.31950000000000001</v>
      </c>
      <c r="E9" s="46"/>
      <c r="F9" s="44">
        <v>19</v>
      </c>
      <c r="G9" s="44">
        <v>29</v>
      </c>
      <c r="H9" s="44">
        <v>3.3199999332427979</v>
      </c>
      <c r="I9" s="22"/>
      <c r="J9" s="22"/>
      <c r="K9" s="13"/>
      <c r="L9" s="20"/>
      <c r="M9" s="26"/>
      <c r="N9" s="29" t="str" cm="1">
        <f t="array" aca="1" ref="N9" ca="1">IF(INDIRECT("M" &amp; ROW())="x", INDIRECT("B" &amp; ROW()) &amp; IF(INDIRECT("E" &amp; ROW())="x", " in 2", " in 3"), "")</f>
        <v/>
      </c>
    </row>
    <row r="10" spans="1:15" ht="312" x14ac:dyDescent="0.3">
      <c r="A10" s="47"/>
      <c r="B10" s="62" t="s">
        <v>61</v>
      </c>
      <c r="C10" s="47" t="s">
        <v>62</v>
      </c>
      <c r="D10" s="48">
        <v>0.68049999999999999</v>
      </c>
      <c r="E10" s="49" t="s">
        <v>114</v>
      </c>
      <c r="F10" s="47">
        <v>4</v>
      </c>
      <c r="G10" s="47">
        <v>5</v>
      </c>
      <c r="H10" s="47">
        <v>1.3730000257492065</v>
      </c>
      <c r="I10" s="22">
        <v>1.38</v>
      </c>
      <c r="J10" s="22">
        <v>1.45</v>
      </c>
      <c r="K10" s="66" t="s">
        <v>124</v>
      </c>
      <c r="L10" s="20">
        <v>7.5</v>
      </c>
      <c r="M10" s="65" t="s">
        <v>114</v>
      </c>
      <c r="N10" s="29" t="str" cm="1">
        <f t="array" aca="1" ref="N10" ca="1">IF(INDIRECT("M" &amp; ROW())="x", INDIRECT("B" &amp; ROW()) &amp; IF(INDIRECT("E" &amp; ROW())="x", " in 2", " in 3"), "")</f>
        <v>Alexander Zverev in 2</v>
      </c>
    </row>
    <row r="11" spans="1:15" x14ac:dyDescent="0.3">
      <c r="A11" s="20"/>
      <c r="B11" s="20"/>
      <c r="C11" s="20"/>
      <c r="D11" s="20"/>
      <c r="E11" s="21"/>
      <c r="F11" s="20"/>
      <c r="G11" s="20"/>
      <c r="H11" s="20"/>
      <c r="I11" s="22"/>
      <c r="J11" s="22"/>
      <c r="K11" s="13"/>
      <c r="L11" s="20"/>
      <c r="M11" s="20"/>
      <c r="N11" s="29" t="str" cm="1">
        <f t="array" aca="1" ref="N11" ca="1">IF(INDIRECT("M" &amp; ROW())="x", INDIRECT("B" &amp; ROW()) &amp; IF(INDIRECT("E" &amp; ROW())="x", " in 2", " in 3"), "")</f>
        <v/>
      </c>
    </row>
    <row r="12" spans="1:15" x14ac:dyDescent="0.3">
      <c r="A12" s="20"/>
      <c r="B12" s="20"/>
      <c r="C12" s="20"/>
      <c r="D12" s="20"/>
      <c r="E12" s="21"/>
      <c r="F12" s="20"/>
      <c r="G12" s="20"/>
      <c r="H12" s="20"/>
      <c r="I12" s="22"/>
      <c r="J12" s="22"/>
      <c r="K12" s="13"/>
      <c r="L12" s="20"/>
      <c r="M12" s="26"/>
      <c r="N12" s="29" t="str" cm="1">
        <f t="array" aca="1" ref="N12" ca="1">IF(INDIRECT("M" &amp; ROW())="x", INDIRECT("B" &amp; ROW()) &amp; IF(INDIRECT("E" &amp; ROW())="x", " in 2", " in 3"), "")</f>
        <v/>
      </c>
    </row>
    <row r="13" spans="1:15" x14ac:dyDescent="0.3">
      <c r="A13" s="50" t="s">
        <v>67</v>
      </c>
      <c r="B13" s="51"/>
      <c r="C13" s="51"/>
      <c r="D13" s="51"/>
      <c r="E13" s="51"/>
      <c r="F13" s="51"/>
      <c r="G13" s="51"/>
      <c r="H13" s="51"/>
      <c r="I13" s="22"/>
      <c r="J13" s="22"/>
      <c r="K13" s="13"/>
      <c r="L13" s="20"/>
      <c r="M13" s="20"/>
      <c r="N13" s="29" t="str" cm="1">
        <f t="array" aca="1" ref="N13" ca="1">IF(INDIRECT("M" &amp; ROW())="x", INDIRECT("B" &amp; ROW()) &amp; IF(INDIRECT("E" &amp; ROW())="x", " in 2", " in 3"), "")</f>
        <v/>
      </c>
    </row>
    <row r="14" spans="1:15" x14ac:dyDescent="0.3">
      <c r="A14" s="20"/>
      <c r="B14" s="20"/>
      <c r="C14" s="20"/>
      <c r="D14" s="14" t="s">
        <v>6</v>
      </c>
      <c r="E14" s="14" t="s">
        <v>7</v>
      </c>
      <c r="F14" s="14" t="s">
        <v>8</v>
      </c>
      <c r="G14" s="14" t="s">
        <v>9</v>
      </c>
      <c r="H14" s="15" t="s">
        <v>10</v>
      </c>
      <c r="I14" s="16" t="s">
        <v>11</v>
      </c>
      <c r="J14" s="16" t="s">
        <v>12</v>
      </c>
      <c r="K14" s="17" t="s">
        <v>13</v>
      </c>
      <c r="L14" s="23" t="s">
        <v>25</v>
      </c>
      <c r="M14" s="24"/>
      <c r="N14" s="28" t="s">
        <v>26</v>
      </c>
    </row>
    <row r="15" spans="1:15" x14ac:dyDescent="0.3">
      <c r="A15" s="44">
        <v>1</v>
      </c>
      <c r="B15" s="60" t="s">
        <v>76</v>
      </c>
      <c r="C15" s="44" t="s">
        <v>66</v>
      </c>
      <c r="D15" s="45">
        <v>0.20180000000000001</v>
      </c>
      <c r="E15" s="46"/>
      <c r="F15" s="44">
        <v>399</v>
      </c>
      <c r="G15" s="44">
        <v>268</v>
      </c>
      <c r="H15" s="44">
        <v>3.130000114440918</v>
      </c>
      <c r="I15" s="22"/>
      <c r="J15" s="22"/>
      <c r="K15" s="52">
        <v>0.375</v>
      </c>
      <c r="L15" s="20"/>
      <c r="M15" s="20"/>
      <c r="N15" s="29" t="str" cm="1">
        <f t="array" aca="1" ref="N15" ca="1">IF(INDIRECT("M" &amp; ROW())="x", INDIRECT("B" &amp; ROW()) &amp; IF(INDIRECT("E" &amp; ROW())="x", " in 2", " in 3"), "")</f>
        <v/>
      </c>
    </row>
    <row r="16" spans="1:15" ht="140.4" x14ac:dyDescent="0.3">
      <c r="A16" s="47"/>
      <c r="B16" s="62" t="s">
        <v>77</v>
      </c>
      <c r="C16" s="47" t="s">
        <v>78</v>
      </c>
      <c r="D16" s="48">
        <v>0.79820000000000002</v>
      </c>
      <c r="E16" s="49" t="s">
        <v>114</v>
      </c>
      <c r="F16" s="47">
        <v>90</v>
      </c>
      <c r="G16" s="47">
        <v>23</v>
      </c>
      <c r="H16" s="47">
        <v>1.3910000324249268</v>
      </c>
      <c r="I16" s="22">
        <v>1.36</v>
      </c>
      <c r="J16" s="22">
        <v>1.35</v>
      </c>
      <c r="K16" s="66" t="s">
        <v>115</v>
      </c>
      <c r="L16" s="20">
        <v>7.5</v>
      </c>
      <c r="M16" s="65" t="s">
        <v>114</v>
      </c>
      <c r="N16" s="29" t="str" cm="1">
        <f t="array" aca="1" ref="N16" ca="1">IF(INDIRECT("M" &amp; ROW())="x", INDIRECT("B" &amp; ROW()) &amp; IF(INDIRECT("E" &amp; ROW())="x", " in 2", " in 3"), "")</f>
        <v>Alexandre Muller in 2</v>
      </c>
    </row>
    <row r="17" spans="1:14" x14ac:dyDescent="0.3">
      <c r="A17" s="44">
        <v>2</v>
      </c>
      <c r="B17" s="63" t="s">
        <v>72</v>
      </c>
      <c r="C17" s="44" t="s">
        <v>73</v>
      </c>
      <c r="D17" s="45">
        <v>0.54139999999999999</v>
      </c>
      <c r="E17" s="46" t="s">
        <v>114</v>
      </c>
      <c r="F17" s="44">
        <v>115</v>
      </c>
      <c r="G17" s="44">
        <v>121</v>
      </c>
      <c r="H17" s="44">
        <v>1.2170000076293945</v>
      </c>
      <c r="I17" s="22">
        <v>1.32</v>
      </c>
      <c r="J17" s="22">
        <v>1.35</v>
      </c>
      <c r="K17" s="13"/>
      <c r="L17" s="20"/>
      <c r="M17" s="65" t="s">
        <v>114</v>
      </c>
      <c r="N17" s="29" t="str" cm="1">
        <f t="array" aca="1" ref="N17" ca="1">IF(INDIRECT("M" &amp; ROW())="x", INDIRECT("B" &amp; ROW()) &amp; IF(INDIRECT("E" &amp; ROW())="x", " in 2", " in 3"), "")</f>
        <v>Hamad Medjedovic in 2</v>
      </c>
    </row>
    <row r="18" spans="1:14" ht="156" x14ac:dyDescent="0.3">
      <c r="A18" s="47"/>
      <c r="B18" s="61" t="s">
        <v>74</v>
      </c>
      <c r="C18" s="47" t="s">
        <v>75</v>
      </c>
      <c r="D18" s="48">
        <v>0.45860000000000001</v>
      </c>
      <c r="E18" s="49"/>
      <c r="F18" s="47">
        <v>220</v>
      </c>
      <c r="G18" s="47">
        <v>347</v>
      </c>
      <c r="H18" s="47">
        <v>4.6100001335144043</v>
      </c>
      <c r="I18" s="22"/>
      <c r="J18" s="22"/>
      <c r="K18" s="66" t="s">
        <v>116</v>
      </c>
      <c r="L18" s="20">
        <v>7</v>
      </c>
      <c r="M18" s="20"/>
      <c r="N18" s="29" t="str" cm="1">
        <f t="array" aca="1" ref="N18" ca="1">IF(INDIRECT("M" &amp; ROW())="x", INDIRECT("B" &amp; ROW()) &amp; IF(INDIRECT("E" &amp; ROW())="x", " in 2", " in 3"), "")</f>
        <v/>
      </c>
    </row>
    <row r="19" spans="1:14" x14ac:dyDescent="0.3">
      <c r="A19" s="44">
        <v>3</v>
      </c>
      <c r="B19" s="63" t="s">
        <v>68</v>
      </c>
      <c r="C19" s="44" t="s">
        <v>62</v>
      </c>
      <c r="D19" s="45">
        <v>0.38929999999999998</v>
      </c>
      <c r="E19" s="46" t="s">
        <v>114</v>
      </c>
      <c r="F19" s="44">
        <v>55</v>
      </c>
      <c r="G19" s="44">
        <v>40</v>
      </c>
      <c r="H19" s="44">
        <v>1.315000057220459</v>
      </c>
      <c r="I19" s="22">
        <v>1.3</v>
      </c>
      <c r="J19" s="22">
        <v>1.35</v>
      </c>
      <c r="K19" s="13"/>
      <c r="L19" s="20"/>
      <c r="M19" s="65" t="s">
        <v>114</v>
      </c>
      <c r="N19" s="29" t="str" cm="1">
        <f t="array" aca="1" ref="N19" ca="1">IF(INDIRECT("M" &amp; ROW())="x", INDIRECT("B" &amp; ROW()) &amp; IF(INDIRECT("E" &amp; ROW())="x", " in 2", " in 3"), "")</f>
        <v>Daniel Altmaier in 2</v>
      </c>
    </row>
    <row r="20" spans="1:14" ht="156" x14ac:dyDescent="0.3">
      <c r="A20" s="47"/>
      <c r="B20" s="61" t="s">
        <v>69</v>
      </c>
      <c r="C20" s="47" t="s">
        <v>66</v>
      </c>
      <c r="D20" s="48">
        <v>0.61070000000000002</v>
      </c>
      <c r="E20" s="49"/>
      <c r="F20" s="47">
        <v>409</v>
      </c>
      <c r="G20" s="47">
        <v>402</v>
      </c>
      <c r="H20" s="47">
        <v>3.5899999141693115</v>
      </c>
      <c r="I20" s="22"/>
      <c r="J20" s="22"/>
      <c r="K20" s="66" t="s">
        <v>117</v>
      </c>
      <c r="L20" s="20">
        <v>7.5</v>
      </c>
      <c r="M20" s="20"/>
      <c r="N20" s="29" t="str" cm="1">
        <f t="array" aca="1" ref="N20" ca="1">IF(INDIRECT("M" &amp; ROW())="x", INDIRECT("B" &amp; ROW()) &amp; IF(INDIRECT("E" &amp; ROW())="x", " in 2", " in 3"), "")</f>
        <v/>
      </c>
    </row>
    <row r="21" spans="1:14" x14ac:dyDescent="0.3">
      <c r="A21" s="44">
        <v>4</v>
      </c>
      <c r="B21" s="60" t="s">
        <v>70</v>
      </c>
      <c r="C21" s="44" t="s">
        <v>66</v>
      </c>
      <c r="D21" s="45">
        <v>0.73380000000000001</v>
      </c>
      <c r="E21" s="46"/>
      <c r="F21" s="44">
        <v>475</v>
      </c>
      <c r="G21" s="44">
        <v>306</v>
      </c>
      <c r="H21" s="44">
        <v>2.4700000286102295</v>
      </c>
      <c r="I21" s="22"/>
      <c r="J21" s="22">
        <v>2</v>
      </c>
      <c r="K21" s="13"/>
      <c r="L21" s="20"/>
      <c r="M21" s="65" t="s">
        <v>114</v>
      </c>
      <c r="N21" s="29" t="str" cm="1">
        <f t="array" aca="1" ref="N21" ca="1">IF(INDIRECT("M" &amp; ROW())="x", INDIRECT("B" &amp; ROW()) &amp; IF(INDIRECT("E" &amp; ROW())="x", " in 2", " in 3"), "")</f>
        <v>Enrico Dalla Valle in 3</v>
      </c>
    </row>
    <row r="22" spans="1:14" ht="218.4" x14ac:dyDescent="0.3">
      <c r="A22" s="47"/>
      <c r="B22" s="62" t="s">
        <v>71</v>
      </c>
      <c r="C22" s="47" t="s">
        <v>66</v>
      </c>
      <c r="D22" s="48">
        <v>0.26619999999999999</v>
      </c>
      <c r="E22" s="49" t="s">
        <v>114</v>
      </c>
      <c r="F22" s="47">
        <v>202</v>
      </c>
      <c r="G22" s="47">
        <v>129</v>
      </c>
      <c r="H22" s="47">
        <v>1.5809999704360962</v>
      </c>
      <c r="I22" s="22">
        <v>1.62</v>
      </c>
      <c r="J22" s="22">
        <v>2</v>
      </c>
      <c r="K22" s="66" t="s">
        <v>118</v>
      </c>
      <c r="L22" s="20">
        <v>6</v>
      </c>
      <c r="M22" s="20"/>
      <c r="N22" s="29" t="str" cm="1">
        <f t="array" aca="1" ref="N22" ca="1">IF(INDIRECT("M" &amp; ROW())="x", INDIRECT("B" &amp; ROW()) &amp; IF(INDIRECT("E" &amp; ROW())="x", " in 2", " in 3"), "")</f>
        <v/>
      </c>
    </row>
    <row r="23" spans="1:14" x14ac:dyDescent="0.3">
      <c r="A23" s="2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2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50" t="s">
        <v>79</v>
      </c>
      <c r="B25" s="51"/>
      <c r="C25" s="51"/>
      <c r="D25" s="51"/>
      <c r="E25" s="51"/>
      <c r="F25" s="51"/>
      <c r="G25" s="51"/>
      <c r="H25" s="51"/>
      <c r="I25" s="22"/>
      <c r="J25" s="22"/>
      <c r="K25" s="13"/>
      <c r="L25" s="20"/>
      <c r="M25" s="20"/>
      <c r="N25" s="29" t="str" cm="1">
        <f t="array" aca="1" ref="N25" ca="1">IF(INDIRECT("M" &amp; ROW())="x", INDIRECT("B" &amp; ROW()) &amp; IF(INDIRECT("E" &amp; ROW())="x", " in 2", " in 3"), "")</f>
        <v/>
      </c>
    </row>
    <row r="26" spans="1:14" x14ac:dyDescent="0.3">
      <c r="A26" s="20"/>
      <c r="B26" s="20"/>
      <c r="C26" s="20"/>
      <c r="D26" s="14" t="s">
        <v>6</v>
      </c>
      <c r="E26" s="14" t="s">
        <v>7</v>
      </c>
      <c r="F26" s="14" t="s">
        <v>8</v>
      </c>
      <c r="G26" s="14" t="s">
        <v>9</v>
      </c>
      <c r="H26" s="15" t="s">
        <v>10</v>
      </c>
      <c r="I26" s="16" t="s">
        <v>11</v>
      </c>
      <c r="J26" s="16" t="s">
        <v>12</v>
      </c>
      <c r="K26" s="17" t="s">
        <v>13</v>
      </c>
      <c r="L26" s="23" t="s">
        <v>25</v>
      </c>
      <c r="M26" s="24"/>
      <c r="N26" s="28" t="s">
        <v>26</v>
      </c>
    </row>
    <row r="27" spans="1:14" x14ac:dyDescent="0.3">
      <c r="A27" s="44">
        <v>1</v>
      </c>
      <c r="B27" s="63" t="s">
        <v>80</v>
      </c>
      <c r="C27" s="44" t="s">
        <v>81</v>
      </c>
      <c r="D27" s="45">
        <v>0.52359999999999995</v>
      </c>
      <c r="E27" s="46" t="s">
        <v>114</v>
      </c>
      <c r="F27" s="44">
        <v>113</v>
      </c>
      <c r="G27" s="44">
        <v>77</v>
      </c>
      <c r="H27" s="44">
        <v>1.4459999799728394</v>
      </c>
      <c r="I27" s="22">
        <v>1.37</v>
      </c>
      <c r="J27" s="22">
        <v>1.35</v>
      </c>
      <c r="K27" s="52">
        <v>0.41666666666666669</v>
      </c>
      <c r="L27" s="20"/>
      <c r="M27" s="65" t="s">
        <v>114</v>
      </c>
      <c r="N27" s="29" t="str" cm="1">
        <f t="array" aca="1" ref="N27" ca="1">IF(INDIRECT("M" &amp; ROW())="x", INDIRECT("B" &amp; ROW()) &amp; IF(INDIRECT("E" &amp; ROW())="x", " in 2", " in 3"), "")</f>
        <v>Pedro Martinez Portero in 2</v>
      </c>
    </row>
    <row r="28" spans="1:14" ht="140.4" x14ac:dyDescent="0.3">
      <c r="A28" s="47"/>
      <c r="B28" s="61" t="s">
        <v>82</v>
      </c>
      <c r="C28" s="47" t="s">
        <v>83</v>
      </c>
      <c r="D28" s="48">
        <v>0.47639999999999999</v>
      </c>
      <c r="E28" s="49"/>
      <c r="F28" s="47">
        <v>210</v>
      </c>
      <c r="G28" s="47">
        <v>217</v>
      </c>
      <c r="H28" s="47">
        <v>2.880000114440918</v>
      </c>
      <c r="I28" s="22"/>
      <c r="J28" s="22"/>
      <c r="K28" s="66" t="s">
        <v>119</v>
      </c>
      <c r="L28" s="20">
        <v>7.5</v>
      </c>
      <c r="M28" s="20"/>
      <c r="N28" s="29" t="str" cm="1">
        <f t="array" aca="1" ref="N28" ca="1">IF(INDIRECT("M" &amp; ROW())="x", INDIRECT("B" &amp; ROW()) &amp; IF(INDIRECT("E" &amp; ROW())="x", " in 2", " in 3"), "")</f>
        <v/>
      </c>
    </row>
    <row r="29" spans="1:14" x14ac:dyDescent="0.3">
      <c r="A29" s="44">
        <v>2</v>
      </c>
      <c r="B29" s="60" t="s">
        <v>86</v>
      </c>
      <c r="C29" s="44" t="s">
        <v>87</v>
      </c>
      <c r="D29" s="45">
        <v>0.62309999999999999</v>
      </c>
      <c r="E29" s="46" t="s">
        <v>114</v>
      </c>
      <c r="F29" s="44">
        <v>123</v>
      </c>
      <c r="G29" s="44">
        <v>43</v>
      </c>
      <c r="H29" s="44">
        <v>1.684999942779541</v>
      </c>
      <c r="I29" s="22">
        <v>1.75</v>
      </c>
      <c r="J29" s="22">
        <v>1.7</v>
      </c>
      <c r="K29" s="13"/>
      <c r="L29" s="20"/>
      <c r="M29" s="65" t="s">
        <v>114</v>
      </c>
      <c r="N29" s="29" t="str" cm="1">
        <f t="array" aca="1" ref="N29" ca="1">IF(INDIRECT("M" &amp; ROW())="x", INDIRECT("B" &amp; ROW()) &amp; IF(INDIRECT("E" &amp; ROW())="x", " in 2", " in 3"), "")</f>
        <v>Jan Choinski in 2</v>
      </c>
    </row>
    <row r="30" spans="1:14" ht="156" x14ac:dyDescent="0.3">
      <c r="A30" s="47"/>
      <c r="B30" s="61" t="s">
        <v>88</v>
      </c>
      <c r="C30" s="47" t="s">
        <v>89</v>
      </c>
      <c r="D30" s="48">
        <v>0.37690000000000001</v>
      </c>
      <c r="E30" s="49"/>
      <c r="F30" s="47">
        <v>216</v>
      </c>
      <c r="G30" s="47">
        <v>317</v>
      </c>
      <c r="H30" s="47">
        <v>2.25</v>
      </c>
      <c r="I30" s="22"/>
      <c r="J30" s="22"/>
      <c r="K30" s="66" t="s">
        <v>120</v>
      </c>
      <c r="L30" s="20">
        <v>7.5</v>
      </c>
      <c r="M30" s="20"/>
      <c r="N30" s="29" t="str" cm="1">
        <f t="array" aca="1" ref="N30" ca="1">IF(INDIRECT("M" &amp; ROW())="x", INDIRECT("B" &amp; ROW()) &amp; IF(INDIRECT("E" &amp; ROW())="x", " in 2", " in 3"), "")</f>
        <v/>
      </c>
    </row>
    <row r="31" spans="1:14" x14ac:dyDescent="0.3">
      <c r="A31" s="44">
        <v>3</v>
      </c>
      <c r="B31" s="60" t="s">
        <v>90</v>
      </c>
      <c r="C31" s="44" t="s">
        <v>91</v>
      </c>
      <c r="D31" s="45">
        <v>0.4007</v>
      </c>
      <c r="E31" s="46"/>
      <c r="F31" s="44">
        <v>251</v>
      </c>
      <c r="G31" s="44">
        <v>134</v>
      </c>
      <c r="H31" s="44">
        <v>2.7400000095367432</v>
      </c>
      <c r="I31" s="22"/>
      <c r="J31" s="22"/>
      <c r="K31" s="13"/>
      <c r="L31" s="20"/>
      <c r="M31" s="20"/>
      <c r="N31" s="29" t="str" cm="1">
        <f t="array" aca="1" ref="N31" ca="1">IF(INDIRECT("M" &amp; ROW())="x", INDIRECT("B" &amp; ROW()) &amp; IF(INDIRECT("E" &amp; ROW())="x", " in 2", " in 3"), "")</f>
        <v/>
      </c>
    </row>
    <row r="32" spans="1:14" ht="171.6" x14ac:dyDescent="0.3">
      <c r="A32" s="47"/>
      <c r="B32" s="62" t="s">
        <v>92</v>
      </c>
      <c r="C32" s="47" t="s">
        <v>93</v>
      </c>
      <c r="D32" s="48">
        <v>0.59930000000000005</v>
      </c>
      <c r="E32" s="49" t="s">
        <v>114</v>
      </c>
      <c r="F32" s="47">
        <v>105</v>
      </c>
      <c r="G32" s="47">
        <v>46</v>
      </c>
      <c r="H32" s="47">
        <v>1.4850000143051147</v>
      </c>
      <c r="I32" s="22">
        <v>1.5</v>
      </c>
      <c r="J32" s="22">
        <v>1.5</v>
      </c>
      <c r="K32" s="66" t="s">
        <v>121</v>
      </c>
      <c r="L32" s="20">
        <v>7.5</v>
      </c>
      <c r="M32" s="65" t="s">
        <v>114</v>
      </c>
      <c r="N32" s="29" t="str" cm="1">
        <f t="array" aca="1" ref="N32" ca="1">IF(INDIRECT("M" &amp; ROW())="x", INDIRECT("B" &amp; ROW()) &amp; IF(INDIRECT("E" &amp; ROW())="x", " in 2", " in 3"), "")</f>
        <v>Vilius Gaubas in 2</v>
      </c>
    </row>
    <row r="33" spans="1:14" x14ac:dyDescent="0.3">
      <c r="A33" s="44">
        <v>4</v>
      </c>
      <c r="B33" s="60" t="s">
        <v>84</v>
      </c>
      <c r="C33" s="44" t="s">
        <v>81</v>
      </c>
      <c r="D33" s="45">
        <v>1.9900000000000001E-2</v>
      </c>
      <c r="E33" s="46"/>
      <c r="F33" s="44">
        <v>527</v>
      </c>
      <c r="G33" s="44">
        <v>448</v>
      </c>
      <c r="H33" s="44">
        <v>6.75</v>
      </c>
      <c r="I33" s="22"/>
      <c r="J33" s="22"/>
      <c r="K33" s="13"/>
      <c r="L33" s="20"/>
      <c r="M33" s="20"/>
      <c r="N33" s="29" t="str" cm="1">
        <f t="array" aca="1" ref="N33" ca="1">IF(INDIRECT("M" &amp; ROW())="x", INDIRECT("B" &amp; ROW()) &amp; IF(INDIRECT("E" &amp; ROW())="x", " in 2", " in 3"), "")</f>
        <v/>
      </c>
    </row>
    <row r="34" spans="1:14" ht="156" x14ac:dyDescent="0.3">
      <c r="A34" s="47"/>
      <c r="B34" s="62" t="s">
        <v>85</v>
      </c>
      <c r="C34" s="47" t="s">
        <v>81</v>
      </c>
      <c r="D34" s="48">
        <v>0.98009999999999997</v>
      </c>
      <c r="E34" s="49" t="s">
        <v>114</v>
      </c>
      <c r="F34" s="47">
        <v>117</v>
      </c>
      <c r="G34" s="47">
        <v>146</v>
      </c>
      <c r="H34" s="47">
        <v>1.1260000467300415</v>
      </c>
      <c r="I34" s="22">
        <v>1.1499999999999999</v>
      </c>
      <c r="J34" s="22">
        <v>1.1499999999999999</v>
      </c>
      <c r="K34" s="66" t="s">
        <v>122</v>
      </c>
      <c r="L34" s="20">
        <v>7.5</v>
      </c>
      <c r="M34" s="65" t="s">
        <v>114</v>
      </c>
      <c r="N34" s="29" t="str" cm="1">
        <f t="array" aca="1" ref="N34" ca="1">IF(INDIRECT("M" &amp; ROW())="x", INDIRECT("B" &amp; ROW()) &amp; IF(INDIRECT("E" &amp; ROW())="x", " in 2", " in 3"), "")</f>
        <v>Pablo Carreno-Busta in 2</v>
      </c>
    </row>
    <row r="35" spans="1:14" x14ac:dyDescent="0.3">
      <c r="A35" s="2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2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50" t="s">
        <v>94</v>
      </c>
      <c r="B37" s="51"/>
      <c r="C37" s="51"/>
      <c r="D37" s="51"/>
      <c r="E37" s="51"/>
      <c r="F37" s="51"/>
      <c r="G37" s="51"/>
      <c r="H37" s="51"/>
      <c r="I37" s="22"/>
      <c r="J37" s="22"/>
      <c r="K37" s="13"/>
      <c r="L37" s="20"/>
      <c r="M37" s="20"/>
      <c r="N37" s="29" t="str" cm="1">
        <f t="array" aca="1" ref="N37" ca="1">IF(INDIRECT("M" &amp; ROW())="x", INDIRECT("B" &amp; ROW()) &amp; IF(INDIRECT("E" &amp; ROW())="x", " in 2", " in 3"), "")</f>
        <v/>
      </c>
    </row>
    <row r="38" spans="1:14" x14ac:dyDescent="0.3">
      <c r="A38" s="20"/>
      <c r="B38" s="20"/>
      <c r="C38" s="20"/>
      <c r="D38" s="14" t="s">
        <v>6</v>
      </c>
      <c r="E38" s="14" t="s">
        <v>7</v>
      </c>
      <c r="F38" s="14" t="s">
        <v>8</v>
      </c>
      <c r="G38" s="14" t="s">
        <v>9</v>
      </c>
      <c r="H38" s="15" t="s">
        <v>10</v>
      </c>
      <c r="I38" s="16" t="s">
        <v>11</v>
      </c>
      <c r="J38" s="16" t="s">
        <v>12</v>
      </c>
      <c r="K38" s="17" t="s">
        <v>13</v>
      </c>
      <c r="L38" s="23" t="s">
        <v>25</v>
      </c>
      <c r="M38" s="24"/>
      <c r="N38" s="28" t="s">
        <v>26</v>
      </c>
    </row>
    <row r="39" spans="1:14" x14ac:dyDescent="0.3">
      <c r="A39" s="44">
        <v>1</v>
      </c>
      <c r="B39" s="63" t="s">
        <v>95</v>
      </c>
      <c r="C39" s="44" t="s">
        <v>64</v>
      </c>
      <c r="D39" s="45">
        <v>0.63580000000000003</v>
      </c>
      <c r="E39" s="46" t="s">
        <v>114</v>
      </c>
      <c r="F39" s="44">
        <v>74</v>
      </c>
      <c r="G39" s="44">
        <v>33</v>
      </c>
      <c r="H39" s="44">
        <v>1.1779999732971191</v>
      </c>
      <c r="I39" s="22">
        <v>1.17</v>
      </c>
      <c r="J39" s="22">
        <v>1.3</v>
      </c>
      <c r="K39" s="52">
        <v>0.70833333333333337</v>
      </c>
      <c r="L39" s="20"/>
      <c r="M39" s="65" t="s">
        <v>114</v>
      </c>
      <c r="N39" s="29" t="str" cm="1">
        <f t="array" aca="1" ref="N39" ca="1">IF(INDIRECT("M" &amp; ROW())="x", INDIRECT("B" &amp; ROW()) &amp; IF(INDIRECT("E" &amp; ROW())="x", " in 2", " in 3"), "")</f>
        <v>Emilio Nava in 2</v>
      </c>
    </row>
    <row r="40" spans="1:14" ht="202.8" x14ac:dyDescent="0.3">
      <c r="A40" s="47"/>
      <c r="B40" s="61" t="s">
        <v>96</v>
      </c>
      <c r="C40" s="47" t="s">
        <v>60</v>
      </c>
      <c r="D40" s="48">
        <v>0.36420000000000002</v>
      </c>
      <c r="E40" s="49"/>
      <c r="F40" s="47">
        <v>229</v>
      </c>
      <c r="G40" s="47">
        <v>106</v>
      </c>
      <c r="H40" s="47">
        <v>5.2899999618530273</v>
      </c>
      <c r="I40" s="22"/>
      <c r="J40" s="22"/>
      <c r="K40" s="66" t="s">
        <v>129</v>
      </c>
      <c r="L40" s="20">
        <v>7.5</v>
      </c>
      <c r="M40" s="20"/>
      <c r="N40" s="29" t="str" cm="1">
        <f t="array" aca="1" ref="N40" ca="1">IF(INDIRECT("M" &amp; ROW())="x", INDIRECT("B" &amp; ROW()) &amp; IF(INDIRECT("E" &amp; ROW())="x", " in 2", " in 3"), "")</f>
        <v/>
      </c>
    </row>
    <row r="41" spans="1:14" x14ac:dyDescent="0.3">
      <c r="A41" s="44">
        <v>2</v>
      </c>
      <c r="B41" s="60" t="s">
        <v>101</v>
      </c>
      <c r="C41" s="44" t="s">
        <v>60</v>
      </c>
      <c r="D41" s="45">
        <v>0.23080000000000001</v>
      </c>
      <c r="E41" s="46"/>
      <c r="F41" s="44">
        <v>173</v>
      </c>
      <c r="G41" s="44">
        <v>71</v>
      </c>
      <c r="H41" s="44">
        <v>2.130000114440918</v>
      </c>
      <c r="I41" s="22"/>
      <c r="J41" s="22"/>
      <c r="K41" s="64"/>
      <c r="L41" s="20"/>
      <c r="M41" s="20"/>
      <c r="N41" s="29" t="str" cm="1">
        <f t="array" aca="1" ref="N41" ca="1">IF(INDIRECT("M" &amp; ROW())="x", INDIRECT("B" &amp; ROW()) &amp; IF(INDIRECT("E" &amp; ROW())="x", " in 2", " in 3"), "")</f>
        <v/>
      </c>
    </row>
    <row r="42" spans="1:14" ht="187.2" x14ac:dyDescent="0.3">
      <c r="A42" s="47"/>
      <c r="B42" s="61" t="s">
        <v>102</v>
      </c>
      <c r="C42" s="47" t="s">
        <v>103</v>
      </c>
      <c r="D42" s="48">
        <v>0.76919999999999999</v>
      </c>
      <c r="E42" s="49" t="s">
        <v>114</v>
      </c>
      <c r="F42" s="47">
        <v>290</v>
      </c>
      <c r="G42" s="47">
        <v>118</v>
      </c>
      <c r="H42" s="47">
        <v>1.7580000162124634</v>
      </c>
      <c r="I42" s="22">
        <v>1.79</v>
      </c>
      <c r="J42" s="22">
        <v>1.75</v>
      </c>
      <c r="K42" s="66" t="s">
        <v>130</v>
      </c>
      <c r="L42" s="20">
        <v>7.5</v>
      </c>
      <c r="M42" s="65" t="s">
        <v>114</v>
      </c>
      <c r="N42" s="29" t="str" cm="1">
        <f t="array" aca="1" ref="N42" ca="1">IF(INDIRECT("M" &amp; ROW())="x", INDIRECT("B" &amp; ROW()) &amp; IF(INDIRECT("E" &amp; ROW())="x", " in 2", " in 3"), "")</f>
        <v>Juan Pablo Varillas in 2</v>
      </c>
    </row>
    <row r="43" spans="1:14" x14ac:dyDescent="0.3">
      <c r="A43" s="44">
        <v>3</v>
      </c>
      <c r="B43" s="60" t="s">
        <v>104</v>
      </c>
      <c r="C43" s="44" t="s">
        <v>98</v>
      </c>
      <c r="D43" s="45">
        <v>0.53180000000000005</v>
      </c>
      <c r="E43" s="46" t="s">
        <v>114</v>
      </c>
      <c r="F43" s="44">
        <v>359</v>
      </c>
      <c r="G43" s="44">
        <v>259</v>
      </c>
      <c r="H43" s="44">
        <v>4.4899997711181641</v>
      </c>
      <c r="I43" s="22"/>
      <c r="J43" s="22"/>
      <c r="K43" s="13"/>
      <c r="L43" s="20"/>
      <c r="M43" s="20"/>
      <c r="N43" s="29" t="str" cm="1">
        <f t="array" aca="1" ref="N43" ca="1">IF(INDIRECT("M" &amp; ROW())="x", INDIRECT("B" &amp; ROW()) &amp; IF(INDIRECT("E" &amp; ROW())="x", " in 2", " in 3"), "")</f>
        <v/>
      </c>
    </row>
    <row r="44" spans="1:14" ht="218.4" x14ac:dyDescent="0.3">
      <c r="A44" s="47"/>
      <c r="B44" s="62" t="s">
        <v>105</v>
      </c>
      <c r="C44" s="47" t="s">
        <v>60</v>
      </c>
      <c r="D44" s="48">
        <v>0.46820000000000001</v>
      </c>
      <c r="E44" s="49"/>
      <c r="F44" s="47">
        <v>102</v>
      </c>
      <c r="G44" s="47">
        <v>24</v>
      </c>
      <c r="H44" s="47">
        <v>1.2259999513626099</v>
      </c>
      <c r="I44" s="22">
        <v>1.23</v>
      </c>
      <c r="J44" s="22">
        <v>1.5</v>
      </c>
      <c r="K44" s="66" t="s">
        <v>131</v>
      </c>
      <c r="L44" s="20">
        <v>6.5</v>
      </c>
      <c r="M44" s="65" t="s">
        <v>114</v>
      </c>
      <c r="N44" s="29" t="str" cm="1">
        <f t="array" aca="1" ref="N44" ca="1">IF(INDIRECT("M" &amp; ROW())="x", INDIRECT("B" &amp; ROW()) &amp; IF(INDIRECT("E" &amp; ROW())="x", " in 2", " in 3"), "")</f>
        <v>Roman Andres Burruchaga in 3</v>
      </c>
    </row>
    <row r="45" spans="1:14" x14ac:dyDescent="0.3">
      <c r="A45" s="44">
        <v>4</v>
      </c>
      <c r="B45" s="60" t="s">
        <v>97</v>
      </c>
      <c r="C45" s="44" t="s">
        <v>98</v>
      </c>
      <c r="D45" s="45">
        <v>0.44340000000000002</v>
      </c>
      <c r="E45" s="46"/>
      <c r="F45" s="44">
        <v>240</v>
      </c>
      <c r="G45" s="44">
        <v>107</v>
      </c>
      <c r="H45" s="44">
        <v>2.9300000667572021</v>
      </c>
      <c r="I45" s="22"/>
      <c r="J45" s="22"/>
      <c r="K45" s="13"/>
      <c r="L45" s="20"/>
      <c r="M45" s="20"/>
      <c r="N45" s="29" t="str" cm="1">
        <f t="array" aca="1" ref="N45" ca="1">IF(INDIRECT("M" &amp; ROW())="x", INDIRECT("B" &amp; ROW()) &amp; IF(INDIRECT("E" &amp; ROW())="x", " in 2", " in 3"), "")</f>
        <v/>
      </c>
    </row>
    <row r="46" spans="1:14" ht="202.8" x14ac:dyDescent="0.3">
      <c r="A46" s="47"/>
      <c r="B46" s="62" t="s">
        <v>99</v>
      </c>
      <c r="C46" s="47" t="s">
        <v>100</v>
      </c>
      <c r="D46" s="48">
        <v>0.55659999999999998</v>
      </c>
      <c r="E46" s="49" t="s">
        <v>114</v>
      </c>
      <c r="F46" s="47">
        <v>157</v>
      </c>
      <c r="G46" s="47">
        <v>124</v>
      </c>
      <c r="H46" s="47">
        <v>1.434999942779541</v>
      </c>
      <c r="I46" s="22">
        <v>1.45</v>
      </c>
      <c r="J46" s="22">
        <v>1.55</v>
      </c>
      <c r="K46" s="66" t="s">
        <v>132</v>
      </c>
      <c r="L46" s="20">
        <v>7.5</v>
      </c>
      <c r="M46" s="65" t="s">
        <v>114</v>
      </c>
      <c r="N46" s="29" t="str" cm="1">
        <f t="array" aca="1" ref="N46" ca="1">IF(INDIRECT("M" &amp; ROW())="x", INDIRECT("B" &amp; ROW()) &amp; IF(INDIRECT("E" &amp; ROW())="x", " in 2", " in 3"), "")</f>
        <v>Jaime Faria in 2</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0"/>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0"/>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0"/>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0"/>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0"/>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0"/>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0"/>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0"/>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0"/>
    </row>
    <row r="183" spans="1:14" x14ac:dyDescent="0.3">
      <c r="A183" s="10"/>
      <c r="B183" s="10"/>
      <c r="C183" s="10"/>
      <c r="D183" s="10"/>
      <c r="E183" s="11"/>
      <c r="F183" s="10"/>
      <c r="G183" s="10"/>
      <c r="H183" s="10"/>
      <c r="I183" s="12"/>
      <c r="J183" s="12"/>
      <c r="K183" s="13"/>
      <c r="L183" s="10"/>
      <c r="M183" s="10"/>
      <c r="N183" s="30"/>
    </row>
    <row r="184" spans="1:14" x14ac:dyDescent="0.3">
      <c r="A184" s="10"/>
      <c r="B184" s="10"/>
      <c r="C184" s="10"/>
      <c r="D184" s="10"/>
      <c r="E184" s="11"/>
      <c r="F184" s="10"/>
      <c r="G184" s="10"/>
      <c r="H184" s="10"/>
      <c r="I184" s="12"/>
      <c r="J184" s="12"/>
      <c r="K184" s="13"/>
      <c r="L184" s="10"/>
      <c r="M184" s="10"/>
      <c r="N184" s="30"/>
    </row>
    <row r="185" spans="1:14" x14ac:dyDescent="0.3">
      <c r="A185" s="10"/>
      <c r="B185" s="10"/>
      <c r="C185" s="10"/>
      <c r="D185" s="10"/>
      <c r="E185" s="11"/>
      <c r="F185" s="10"/>
      <c r="G185" s="10"/>
      <c r="H185" s="10"/>
      <c r="I185" s="12"/>
      <c r="J185" s="12"/>
      <c r="K185" s="13"/>
      <c r="L185" s="10"/>
      <c r="M185" s="10"/>
      <c r="N185" s="30"/>
    </row>
    <row r="186" spans="1:14" x14ac:dyDescent="0.3">
      <c r="A186" s="10"/>
      <c r="B186" s="10"/>
      <c r="C186" s="10"/>
      <c r="D186" s="10"/>
      <c r="E186" s="11"/>
      <c r="F186" s="10"/>
      <c r="G186" s="10"/>
      <c r="H186" s="10"/>
      <c r="I186" s="12"/>
      <c r="J186" s="12"/>
      <c r="K186" s="13"/>
      <c r="L186" s="10"/>
      <c r="M186" s="10"/>
      <c r="N186" s="30"/>
    </row>
    <row r="187" spans="1:14" x14ac:dyDescent="0.3">
      <c r="A187" s="10"/>
      <c r="B187" s="10"/>
      <c r="C187" s="10"/>
      <c r="D187" s="10"/>
      <c r="E187" s="11"/>
      <c r="F187" s="10"/>
      <c r="G187" s="10"/>
      <c r="H187" s="10"/>
      <c r="I187" s="12"/>
      <c r="J187" s="12"/>
      <c r="K187" s="13"/>
      <c r="L187" s="10"/>
      <c r="M187" s="10"/>
      <c r="N187" s="30"/>
    </row>
    <row r="188" spans="1:14" x14ac:dyDescent="0.3">
      <c r="A188" s="10"/>
      <c r="B188" s="10"/>
      <c r="C188" s="10"/>
      <c r="D188" s="10"/>
      <c r="E188" s="11"/>
      <c r="F188" s="10"/>
      <c r="G188" s="10"/>
      <c r="H188" s="10"/>
      <c r="I188" s="12"/>
      <c r="J188" s="12"/>
      <c r="K188" s="13"/>
      <c r="L188" s="10"/>
      <c r="M188" s="10"/>
      <c r="N188" s="30"/>
    </row>
    <row r="189" spans="1:14" x14ac:dyDescent="0.3">
      <c r="A189" s="10"/>
      <c r="B189" s="10"/>
      <c r="C189" s="10"/>
      <c r="D189" s="10"/>
      <c r="E189" s="11"/>
      <c r="F189" s="10"/>
      <c r="G189" s="10"/>
      <c r="H189" s="10"/>
      <c r="I189" s="12"/>
      <c r="J189" s="12"/>
      <c r="K189" s="13"/>
      <c r="L189" s="10"/>
      <c r="M189" s="10"/>
      <c r="N189" s="30"/>
    </row>
    <row r="190" spans="1:14" x14ac:dyDescent="0.3">
      <c r="A190" s="10"/>
      <c r="B190" s="10"/>
      <c r="C190" s="10"/>
      <c r="D190" s="10"/>
      <c r="E190" s="11"/>
      <c r="F190" s="10"/>
      <c r="G190" s="10"/>
      <c r="H190" s="10"/>
      <c r="I190" s="12"/>
      <c r="J190" s="12"/>
      <c r="K190" s="13"/>
      <c r="L190" s="10"/>
      <c r="M190" s="10"/>
      <c r="N190" s="30"/>
    </row>
    <row r="191" spans="1:14" x14ac:dyDescent="0.3">
      <c r="A191" s="10"/>
      <c r="B191" s="10"/>
      <c r="C191" s="10"/>
      <c r="D191" s="10"/>
      <c r="E191" s="11"/>
      <c r="F191" s="10"/>
      <c r="G191" s="10"/>
      <c r="H191" s="10"/>
      <c r="I191" s="12"/>
      <c r="J191" s="12"/>
      <c r="K191" s="13"/>
      <c r="L191" s="10"/>
      <c r="M191" s="10"/>
      <c r="N191" s="30"/>
    </row>
    <row r="192" spans="1:14" x14ac:dyDescent="0.3">
      <c r="A192" s="10"/>
      <c r="B192" s="10"/>
      <c r="C192" s="10"/>
      <c r="D192" s="10"/>
      <c r="E192" s="11"/>
      <c r="F192" s="10"/>
      <c r="G192" s="10"/>
      <c r="H192" s="10"/>
      <c r="I192" s="12"/>
      <c r="J192" s="12"/>
      <c r="K192" s="13"/>
      <c r="L192" s="10"/>
      <c r="M192" s="10"/>
      <c r="N192" s="30"/>
    </row>
    <row r="193" spans="1:14" x14ac:dyDescent="0.3">
      <c r="A193" s="10"/>
      <c r="B193" s="10"/>
      <c r="C193" s="10"/>
      <c r="D193" s="10"/>
      <c r="E193" s="11"/>
      <c r="F193" s="10"/>
      <c r="G193" s="10"/>
      <c r="H193" s="10"/>
      <c r="I193" s="12"/>
      <c r="J193" s="12"/>
      <c r="K193" s="13"/>
      <c r="L193" s="10"/>
      <c r="M193" s="10"/>
      <c r="N193" s="30"/>
    </row>
    <row r="194" spans="1:14" x14ac:dyDescent="0.3">
      <c r="A194" s="10"/>
      <c r="B194" s="10"/>
      <c r="C194" s="10"/>
      <c r="D194" s="10"/>
      <c r="E194" s="11"/>
      <c r="F194" s="10"/>
      <c r="G194" s="10"/>
      <c r="H194" s="10"/>
      <c r="I194" s="12"/>
      <c r="J194" s="12"/>
      <c r="K194" s="13"/>
      <c r="L194" s="10"/>
      <c r="M194" s="10"/>
      <c r="N194" s="30"/>
    </row>
    <row r="195" spans="1:14" x14ac:dyDescent="0.3">
      <c r="A195" s="10"/>
      <c r="B195" s="10"/>
      <c r="C195" s="10"/>
      <c r="D195" s="10"/>
      <c r="E195" s="11"/>
      <c r="F195" s="10"/>
      <c r="G195" s="10"/>
      <c r="H195" s="10"/>
      <c r="I195" s="12"/>
      <c r="J195" s="12"/>
      <c r="K195" s="13"/>
      <c r="L195" s="10"/>
      <c r="M195" s="10"/>
      <c r="N195" s="30"/>
    </row>
    <row r="196" spans="1:14" x14ac:dyDescent="0.3">
      <c r="A196" s="10"/>
      <c r="B196" s="10"/>
      <c r="C196" s="10"/>
      <c r="D196" s="10"/>
      <c r="E196" s="11"/>
      <c r="F196" s="10"/>
      <c r="G196" s="10"/>
      <c r="H196" s="10"/>
      <c r="I196" s="12"/>
      <c r="J196" s="12"/>
      <c r="K196" s="13"/>
      <c r="L196" s="10"/>
      <c r="M196" s="10"/>
      <c r="N196" s="30"/>
    </row>
    <row r="197" spans="1:14" x14ac:dyDescent="0.3">
      <c r="A197" s="10"/>
      <c r="B197" s="10"/>
      <c r="C197" s="10"/>
      <c r="D197" s="10"/>
      <c r="E197" s="11"/>
      <c r="F197" s="10"/>
      <c r="G197" s="10"/>
      <c r="H197" s="10"/>
      <c r="I197" s="12"/>
      <c r="J197" s="12"/>
      <c r="K197" s="13"/>
      <c r="L197" s="10"/>
      <c r="M197" s="10"/>
      <c r="N197" s="30"/>
    </row>
    <row r="198" spans="1:14" x14ac:dyDescent="0.3">
      <c r="A198" s="10"/>
      <c r="B198" s="10"/>
      <c r="C198" s="10"/>
      <c r="D198" s="10"/>
      <c r="E198" s="11"/>
      <c r="F198" s="10"/>
      <c r="G198" s="10"/>
      <c r="H198" s="10"/>
      <c r="I198" s="12"/>
      <c r="J198" s="12"/>
      <c r="K198" s="13"/>
      <c r="L198" s="10"/>
      <c r="M198" s="10"/>
      <c r="N198" s="30"/>
    </row>
    <row r="199" spans="1:14" x14ac:dyDescent="0.3">
      <c r="A199" s="10"/>
      <c r="B199" s="10"/>
      <c r="C199" s="10"/>
      <c r="D199" s="10"/>
      <c r="E199" s="11"/>
      <c r="F199" s="10"/>
      <c r="G199" s="10"/>
      <c r="H199" s="10"/>
      <c r="I199" s="12"/>
      <c r="J199" s="12"/>
      <c r="K199" s="13"/>
      <c r="L199" s="10"/>
      <c r="M199" s="10"/>
      <c r="N199" s="30"/>
    </row>
    <row r="200" spans="1:14" x14ac:dyDescent="0.3">
      <c r="A200" s="10"/>
      <c r="B200" s="10"/>
      <c r="C200" s="10"/>
      <c r="D200" s="10"/>
      <c r="E200" s="11"/>
      <c r="F200" s="10"/>
      <c r="G200" s="10"/>
      <c r="H200" s="10"/>
      <c r="I200" s="12"/>
      <c r="J200" s="12"/>
      <c r="K200" s="13"/>
      <c r="L200" s="10"/>
      <c r="M200" s="10"/>
      <c r="N200" s="30"/>
    </row>
    <row r="201" spans="1:14" x14ac:dyDescent="0.3">
      <c r="A201" s="10"/>
      <c r="B201" s="10"/>
      <c r="C201" s="10"/>
      <c r="D201" s="10"/>
      <c r="E201" s="11"/>
      <c r="F201" s="10"/>
      <c r="G201" s="10"/>
      <c r="H201" s="10"/>
      <c r="I201" s="12"/>
      <c r="J201" s="12"/>
      <c r="K201" s="13"/>
      <c r="L201" s="10"/>
      <c r="M201" s="10"/>
      <c r="N201" s="30"/>
    </row>
    <row r="202" spans="1:14" x14ac:dyDescent="0.3">
      <c r="A202" s="10"/>
      <c r="B202" s="10"/>
      <c r="C202" s="10"/>
      <c r="D202" s="10"/>
      <c r="E202" s="11"/>
      <c r="F202" s="10"/>
      <c r="G202" s="10"/>
      <c r="H202" s="10"/>
      <c r="I202" s="12"/>
      <c r="J202" s="12"/>
      <c r="K202" s="13"/>
      <c r="L202" s="10"/>
      <c r="M202" s="10"/>
      <c r="N202" s="30"/>
    </row>
    <row r="203" spans="1:14" x14ac:dyDescent="0.3">
      <c r="A203" s="10"/>
      <c r="B203" s="10"/>
      <c r="C203" s="10"/>
      <c r="D203" s="10"/>
      <c r="E203" s="11"/>
      <c r="F203" s="10"/>
      <c r="G203" s="10"/>
      <c r="H203" s="10"/>
      <c r="I203" s="12"/>
      <c r="J203" s="12"/>
      <c r="K203" s="13"/>
      <c r="L203" s="10"/>
      <c r="M203" s="10"/>
      <c r="N203" s="30"/>
    </row>
    <row r="204" spans="1:14" x14ac:dyDescent="0.3">
      <c r="A204" s="10"/>
      <c r="B204" s="10"/>
      <c r="C204" s="10"/>
      <c r="D204" s="10"/>
      <c r="E204" s="11"/>
      <c r="F204" s="10"/>
      <c r="G204" s="10"/>
      <c r="H204" s="10"/>
      <c r="I204" s="12"/>
      <c r="J204" s="12"/>
      <c r="K204" s="13"/>
      <c r="L204" s="10"/>
      <c r="M204" s="10"/>
      <c r="N204" s="30"/>
    </row>
    <row r="205" spans="1:14" x14ac:dyDescent="0.3">
      <c r="A205" s="10"/>
      <c r="B205" s="10"/>
      <c r="C205" s="10"/>
      <c r="D205" s="10"/>
      <c r="E205" s="11"/>
      <c r="F205" s="10"/>
      <c r="G205" s="10"/>
      <c r="H205" s="10"/>
      <c r="I205" s="12"/>
      <c r="J205" s="12"/>
      <c r="K205" s="13"/>
      <c r="L205" s="10"/>
      <c r="M205" s="10"/>
      <c r="N205" s="30"/>
    </row>
    <row r="206" spans="1:14" x14ac:dyDescent="0.3">
      <c r="A206" s="10"/>
      <c r="B206" s="10"/>
      <c r="C206" s="10"/>
      <c r="D206" s="10"/>
      <c r="E206" s="11"/>
      <c r="F206" s="10"/>
      <c r="G206" s="10"/>
      <c r="H206" s="10"/>
      <c r="I206" s="12"/>
      <c r="J206" s="12"/>
      <c r="K206" s="13"/>
      <c r="L206" s="10"/>
      <c r="M206" s="10"/>
      <c r="N206" s="30"/>
    </row>
    <row r="207" spans="1:14" x14ac:dyDescent="0.3">
      <c r="A207" s="10"/>
      <c r="B207" s="10"/>
      <c r="C207" s="10"/>
      <c r="D207" s="10"/>
      <c r="E207" s="11"/>
      <c r="F207" s="10"/>
      <c r="G207" s="10"/>
      <c r="H207" s="10"/>
      <c r="I207" s="12"/>
      <c r="J207" s="12"/>
      <c r="K207" s="13"/>
      <c r="L207" s="10"/>
      <c r="M207" s="10"/>
      <c r="N207" s="30"/>
    </row>
    <row r="208" spans="1:14" x14ac:dyDescent="0.3">
      <c r="A208" s="10"/>
      <c r="B208" s="10"/>
      <c r="C208" s="10"/>
      <c r="D208" s="10"/>
      <c r="E208" s="11"/>
      <c r="F208" s="10"/>
      <c r="G208" s="10"/>
      <c r="H208" s="10"/>
      <c r="I208" s="12"/>
      <c r="J208" s="12"/>
      <c r="K208" s="13"/>
      <c r="L208" s="10"/>
      <c r="M208" s="10"/>
      <c r="N208" s="30"/>
    </row>
    <row r="209" spans="1:14" x14ac:dyDescent="0.3">
      <c r="A209" s="10"/>
      <c r="B209" s="10"/>
      <c r="C209" s="10"/>
      <c r="D209" s="10"/>
      <c r="E209" s="11"/>
      <c r="F209" s="10"/>
      <c r="G209" s="10"/>
      <c r="H209" s="10"/>
      <c r="I209" s="12"/>
      <c r="J209" s="12"/>
      <c r="K209" s="13"/>
      <c r="L209" s="10"/>
      <c r="M209" s="10"/>
      <c r="N209" s="30"/>
    </row>
    <row r="210" spans="1:14" x14ac:dyDescent="0.3">
      <c r="A210" s="10"/>
      <c r="B210" s="10"/>
      <c r="C210" s="10"/>
      <c r="D210" s="10"/>
      <c r="E210" s="11"/>
      <c r="F210" s="10"/>
      <c r="G210" s="10"/>
      <c r="H210" s="10"/>
      <c r="I210" s="12"/>
      <c r="J210" s="12"/>
      <c r="K210" s="13"/>
      <c r="L210" s="10"/>
      <c r="M210" s="10"/>
      <c r="N210" s="30"/>
    </row>
    <row r="211" spans="1:14" x14ac:dyDescent="0.3">
      <c r="A211" s="10"/>
      <c r="B211" s="10"/>
      <c r="C211" s="10"/>
      <c r="D211" s="10"/>
      <c r="E211" s="11"/>
      <c r="F211" s="10"/>
      <c r="G211" s="10"/>
      <c r="H211" s="10"/>
      <c r="I211" s="12"/>
      <c r="J211" s="12"/>
      <c r="K211" s="13"/>
      <c r="L211" s="10"/>
      <c r="M211" s="10"/>
      <c r="N211" s="30"/>
    </row>
    <row r="212" spans="1:14" x14ac:dyDescent="0.3">
      <c r="A212" s="10"/>
      <c r="B212" s="10"/>
      <c r="C212" s="10"/>
      <c r="D212" s="10"/>
      <c r="E212" s="11"/>
      <c r="F212" s="10"/>
      <c r="G212" s="10"/>
      <c r="H212" s="10"/>
      <c r="I212" s="12"/>
      <c r="J212" s="12"/>
      <c r="K212" s="13"/>
      <c r="L212" s="10"/>
      <c r="M212" s="10"/>
      <c r="N212" s="30"/>
    </row>
    <row r="213" spans="1:14" x14ac:dyDescent="0.3">
      <c r="A213" s="10"/>
      <c r="B213" s="10"/>
      <c r="C213" s="10"/>
      <c r="D213" s="10"/>
      <c r="E213" s="11"/>
      <c r="F213" s="10"/>
      <c r="G213" s="10"/>
      <c r="H213" s="10"/>
      <c r="I213" s="12"/>
      <c r="J213" s="12"/>
      <c r="K213" s="13"/>
      <c r="L213" s="10"/>
      <c r="M213" s="10"/>
      <c r="N213" s="30"/>
    </row>
    <row r="214" spans="1:14" x14ac:dyDescent="0.3">
      <c r="A214" s="10"/>
      <c r="B214" s="10"/>
      <c r="C214" s="10"/>
      <c r="D214" s="10"/>
      <c r="E214" s="11"/>
      <c r="F214" s="10"/>
      <c r="G214" s="10"/>
      <c r="H214" s="10"/>
      <c r="I214" s="12"/>
      <c r="J214" s="12"/>
      <c r="K214" s="13"/>
      <c r="L214" s="10"/>
      <c r="M214" s="10"/>
      <c r="N214" s="30"/>
    </row>
    <row r="215" spans="1:14" x14ac:dyDescent="0.3">
      <c r="A215" s="10"/>
      <c r="B215" s="10"/>
      <c r="C215" s="10"/>
      <c r="D215" s="10"/>
      <c r="E215" s="11"/>
      <c r="F215" s="10"/>
      <c r="G215" s="10"/>
      <c r="H215" s="10"/>
      <c r="I215" s="12"/>
      <c r="J215" s="12"/>
      <c r="K215" s="13"/>
      <c r="L215" s="10"/>
      <c r="M215" s="10"/>
      <c r="N215" s="30"/>
    </row>
    <row r="216" spans="1:14" x14ac:dyDescent="0.3">
      <c r="A216" s="10"/>
      <c r="B216" s="10"/>
      <c r="C216" s="10"/>
      <c r="D216" s="10"/>
      <c r="E216" s="11"/>
      <c r="F216" s="10"/>
      <c r="G216" s="10"/>
      <c r="H216" s="10"/>
      <c r="I216" s="12"/>
      <c r="J216" s="12"/>
      <c r="K216" s="13"/>
      <c r="L216" s="10"/>
      <c r="M216" s="10"/>
      <c r="N216" s="30"/>
    </row>
    <row r="217" spans="1:14" x14ac:dyDescent="0.3">
      <c r="A217" s="10"/>
      <c r="B217" s="10"/>
      <c r="C217" s="10"/>
      <c r="D217" s="10"/>
      <c r="E217" s="11"/>
      <c r="F217" s="10"/>
      <c r="G217" s="10"/>
      <c r="H217" s="10"/>
      <c r="I217" s="12"/>
      <c r="J217" s="12"/>
      <c r="K217" s="13"/>
      <c r="L217" s="10"/>
      <c r="M217" s="10"/>
      <c r="N217" s="30"/>
    </row>
    <row r="218" spans="1:14" x14ac:dyDescent="0.3">
      <c r="A218" s="10"/>
      <c r="B218" s="10"/>
      <c r="C218" s="10"/>
      <c r="D218" s="10"/>
      <c r="E218" s="11"/>
      <c r="F218" s="10"/>
      <c r="G218" s="10"/>
      <c r="H218" s="10"/>
      <c r="I218" s="12"/>
      <c r="J218" s="12"/>
      <c r="K218" s="13"/>
      <c r="L218" s="10"/>
      <c r="M218" s="10"/>
      <c r="N218" s="30"/>
    </row>
    <row r="219" spans="1:14" x14ac:dyDescent="0.3">
      <c r="A219" s="10"/>
      <c r="B219" s="10"/>
      <c r="C219" s="10"/>
      <c r="D219" s="10"/>
      <c r="E219" s="11"/>
      <c r="F219" s="10"/>
      <c r="G219" s="10"/>
      <c r="H219" s="10"/>
      <c r="I219" s="12"/>
      <c r="J219" s="12"/>
      <c r="K219" s="13"/>
      <c r="L219" s="10"/>
      <c r="M219" s="10"/>
      <c r="N219" s="30"/>
    </row>
    <row r="220" spans="1:14" x14ac:dyDescent="0.3">
      <c r="A220" s="10"/>
      <c r="B220" s="10"/>
      <c r="C220" s="10"/>
      <c r="D220" s="10"/>
      <c r="E220" s="11"/>
      <c r="F220" s="10"/>
      <c r="G220" s="10"/>
      <c r="H220" s="10"/>
      <c r="I220" s="12"/>
      <c r="J220" s="12"/>
      <c r="K220" s="13"/>
      <c r="L220" s="10"/>
      <c r="M220" s="10"/>
      <c r="N220" s="30"/>
    </row>
    <row r="221" spans="1:14" x14ac:dyDescent="0.3">
      <c r="A221" s="10"/>
      <c r="B221" s="10"/>
      <c r="C221" s="10"/>
      <c r="D221" s="10"/>
      <c r="E221" s="11"/>
      <c r="F221" s="10"/>
      <c r="G221" s="10"/>
      <c r="H221" s="10"/>
      <c r="I221" s="12"/>
      <c r="J221" s="12"/>
      <c r="K221" s="13"/>
      <c r="L221" s="10"/>
      <c r="M221" s="10"/>
      <c r="N221" s="30"/>
    </row>
    <row r="222" spans="1:14" x14ac:dyDescent="0.3">
      <c r="A222" s="10"/>
      <c r="B222" s="10"/>
      <c r="C222" s="10"/>
      <c r="D222" s="10"/>
      <c r="E222" s="11"/>
      <c r="F222" s="10"/>
      <c r="G222" s="10"/>
      <c r="H222" s="10"/>
      <c r="I222" s="12"/>
      <c r="J222" s="12"/>
      <c r="K222" s="13"/>
      <c r="L222" s="10"/>
      <c r="M222" s="10"/>
      <c r="N222" s="30"/>
    </row>
    <row r="223" spans="1:14" x14ac:dyDescent="0.3">
      <c r="A223" s="10"/>
      <c r="B223" s="10"/>
      <c r="C223" s="10"/>
      <c r="D223" s="10"/>
      <c r="E223" s="11"/>
      <c r="F223" s="10"/>
      <c r="G223" s="10"/>
      <c r="H223" s="10"/>
      <c r="I223" s="12"/>
      <c r="J223" s="12"/>
      <c r="K223" s="13"/>
      <c r="L223" s="10"/>
      <c r="M223" s="10"/>
      <c r="N223" s="30"/>
    </row>
    <row r="224" spans="1:14" x14ac:dyDescent="0.3">
      <c r="A224" s="10"/>
      <c r="B224" s="10"/>
      <c r="C224" s="10"/>
      <c r="D224" s="10"/>
      <c r="E224" s="11"/>
      <c r="F224" s="10"/>
      <c r="G224" s="10"/>
      <c r="H224" s="10"/>
      <c r="I224" s="12"/>
      <c r="J224" s="12"/>
      <c r="K224" s="13"/>
      <c r="L224" s="10"/>
      <c r="M224" s="10"/>
      <c r="N224" s="30"/>
    </row>
    <row r="225" spans="1:14" x14ac:dyDescent="0.3">
      <c r="A225" s="10"/>
      <c r="B225" s="10"/>
      <c r="C225" s="10"/>
      <c r="D225" s="10"/>
      <c r="E225" s="11"/>
      <c r="F225" s="10"/>
      <c r="G225" s="10"/>
      <c r="H225" s="10"/>
      <c r="I225" s="12"/>
      <c r="J225" s="12"/>
      <c r="K225" s="13"/>
      <c r="L225" s="10"/>
      <c r="M225" s="10"/>
      <c r="N225" s="30"/>
    </row>
    <row r="226" spans="1:14" x14ac:dyDescent="0.3">
      <c r="A226" s="10"/>
      <c r="B226" s="10"/>
      <c r="C226" s="10"/>
      <c r="D226" s="10"/>
      <c r="E226" s="11"/>
      <c r="F226" s="10"/>
      <c r="G226" s="10"/>
      <c r="H226" s="10"/>
      <c r="I226" s="12"/>
      <c r="J226" s="12"/>
      <c r="K226" s="13"/>
      <c r="L226" s="10"/>
      <c r="M226" s="10"/>
      <c r="N226" s="30"/>
    </row>
    <row r="227" spans="1:14" x14ac:dyDescent="0.3">
      <c r="A227" s="10"/>
      <c r="B227" s="10"/>
      <c r="C227" s="10"/>
      <c r="D227" s="10"/>
      <c r="E227" s="11"/>
      <c r="F227" s="10"/>
      <c r="G227" s="10"/>
      <c r="H227" s="10"/>
      <c r="I227" s="12"/>
      <c r="J227" s="12"/>
      <c r="K227" s="13"/>
      <c r="L227" s="10"/>
      <c r="M227" s="10"/>
      <c r="N227" s="30"/>
    </row>
    <row r="228" spans="1:14" x14ac:dyDescent="0.3">
      <c r="A228" s="10"/>
      <c r="B228" s="10"/>
      <c r="C228" s="10"/>
      <c r="D228" s="10"/>
      <c r="E228" s="11"/>
      <c r="F228" s="10"/>
      <c r="G228" s="10"/>
      <c r="H228" s="10"/>
      <c r="I228" s="12"/>
      <c r="J228" s="12"/>
      <c r="K228" s="13"/>
      <c r="L228" s="10"/>
      <c r="M228" s="10"/>
      <c r="N228" s="30"/>
    </row>
    <row r="229" spans="1:14" x14ac:dyDescent="0.3">
      <c r="A229" s="10"/>
      <c r="B229" s="10"/>
      <c r="C229" s="10"/>
      <c r="D229" s="10"/>
      <c r="E229" s="11"/>
      <c r="F229" s="10"/>
      <c r="G229" s="10"/>
      <c r="H229" s="10"/>
      <c r="I229" s="12"/>
      <c r="J229" s="12"/>
      <c r="K229" s="13"/>
      <c r="L229" s="10"/>
      <c r="M229" s="10"/>
      <c r="N229" s="30"/>
    </row>
    <row r="230" spans="1:14" x14ac:dyDescent="0.3">
      <c r="A230" s="10"/>
      <c r="B230" s="10"/>
      <c r="C230" s="10"/>
      <c r="D230" s="10"/>
      <c r="E230" s="11"/>
      <c r="F230" s="10"/>
      <c r="G230" s="10"/>
      <c r="H230" s="10"/>
      <c r="I230" s="12"/>
      <c r="J230" s="12"/>
      <c r="K230" s="13"/>
      <c r="L230" s="10"/>
      <c r="M230" s="10"/>
      <c r="N230" s="30"/>
    </row>
    <row r="231" spans="1:14" x14ac:dyDescent="0.3">
      <c r="A231" s="10"/>
      <c r="B231" s="10"/>
      <c r="C231" s="10"/>
      <c r="D231" s="10"/>
      <c r="E231" s="11"/>
      <c r="F231" s="10"/>
      <c r="G231" s="10"/>
      <c r="H231" s="10"/>
      <c r="I231" s="12"/>
      <c r="J231" s="12"/>
      <c r="K231" s="13"/>
      <c r="L231" s="10"/>
      <c r="M231" s="10"/>
      <c r="N231" s="30"/>
    </row>
    <row r="232" spans="1:14" x14ac:dyDescent="0.3">
      <c r="A232" s="10"/>
      <c r="B232" s="10"/>
      <c r="C232" s="10"/>
      <c r="D232" s="10"/>
      <c r="E232" s="11"/>
      <c r="F232" s="10"/>
      <c r="G232" s="10"/>
      <c r="H232" s="10"/>
      <c r="I232" s="12"/>
      <c r="J232" s="12"/>
      <c r="K232" s="13"/>
      <c r="L232" s="10"/>
      <c r="M232" s="10"/>
      <c r="N232" s="30"/>
    </row>
    <row r="233" spans="1:14" x14ac:dyDescent="0.3">
      <c r="A233" s="10"/>
      <c r="B233" s="10"/>
      <c r="C233" s="10"/>
      <c r="D233" s="10"/>
      <c r="E233" s="11"/>
      <c r="F233" s="10"/>
      <c r="G233" s="10"/>
      <c r="H233" s="10"/>
      <c r="I233" s="12"/>
      <c r="J233" s="12"/>
      <c r="K233" s="13"/>
      <c r="L233" s="10"/>
      <c r="M233" s="10"/>
      <c r="N233" s="30"/>
    </row>
    <row r="234" spans="1:14" x14ac:dyDescent="0.3">
      <c r="A234" s="10"/>
      <c r="B234" s="10"/>
      <c r="C234" s="10"/>
      <c r="D234" s="10"/>
      <c r="E234" s="11"/>
      <c r="F234" s="10"/>
      <c r="G234" s="10"/>
      <c r="H234" s="10"/>
      <c r="I234" s="12"/>
      <c r="J234" s="12"/>
      <c r="K234" s="13"/>
      <c r="L234" s="10"/>
      <c r="M234" s="10"/>
      <c r="N234" s="30"/>
    </row>
    <row r="235" spans="1:14" x14ac:dyDescent="0.3">
      <c r="A235" s="10"/>
      <c r="B235" s="10"/>
      <c r="C235" s="10"/>
      <c r="D235" s="10"/>
      <c r="E235" s="11"/>
      <c r="F235" s="10"/>
      <c r="G235" s="10"/>
      <c r="H235" s="10"/>
      <c r="I235" s="12"/>
      <c r="J235" s="12"/>
      <c r="K235" s="13"/>
      <c r="L235" s="10"/>
      <c r="M235" s="10"/>
      <c r="N235" s="30"/>
    </row>
    <row r="236" spans="1:14" x14ac:dyDescent="0.3">
      <c r="A236" s="10"/>
      <c r="B236" s="10"/>
      <c r="C236" s="10"/>
      <c r="D236" s="10"/>
      <c r="E236" s="11"/>
      <c r="F236" s="10"/>
      <c r="G236" s="10"/>
      <c r="H236" s="10"/>
      <c r="I236" s="12"/>
      <c r="J236" s="12"/>
      <c r="K236" s="13"/>
      <c r="L236" s="10"/>
      <c r="M236" s="10"/>
      <c r="N236" s="30"/>
    </row>
    <row r="237" spans="1:14" x14ac:dyDescent="0.3">
      <c r="A237" s="10"/>
      <c r="B237" s="10"/>
      <c r="C237" s="10"/>
      <c r="D237" s="10"/>
      <c r="E237" s="11"/>
      <c r="F237" s="10"/>
      <c r="G237" s="10"/>
      <c r="H237" s="10"/>
      <c r="I237" s="12"/>
      <c r="J237" s="12"/>
      <c r="K237" s="13"/>
      <c r="L237" s="10"/>
      <c r="M237" s="10"/>
      <c r="N237" s="30"/>
    </row>
    <row r="238" spans="1:14" x14ac:dyDescent="0.3">
      <c r="A238" s="10"/>
      <c r="B238" s="10"/>
      <c r="C238" s="10"/>
      <c r="D238" s="10"/>
      <c r="E238" s="11"/>
      <c r="F238" s="10"/>
      <c r="G238" s="10"/>
      <c r="H238" s="10"/>
      <c r="I238" s="12"/>
      <c r="J238" s="12"/>
      <c r="K238" s="13"/>
      <c r="L238" s="10"/>
      <c r="M238" s="10"/>
      <c r="N238" s="30"/>
    </row>
    <row r="239" spans="1:14" x14ac:dyDescent="0.3">
      <c r="A239" s="10"/>
      <c r="B239" s="10"/>
      <c r="C239" s="10"/>
      <c r="D239" s="10"/>
      <c r="E239" s="11"/>
      <c r="F239" s="10"/>
      <c r="G239" s="10"/>
      <c r="H239" s="10"/>
      <c r="I239" s="12"/>
      <c r="J239" s="12"/>
      <c r="K239" s="13"/>
      <c r="L239" s="10"/>
      <c r="M239" s="10"/>
      <c r="N239" s="30"/>
    </row>
    <row r="240" spans="1:14" x14ac:dyDescent="0.3">
      <c r="A240" s="10"/>
      <c r="B240" s="10"/>
      <c r="C240" s="10"/>
      <c r="D240" s="10"/>
      <c r="E240" s="11"/>
      <c r="F240" s="10"/>
      <c r="G240" s="10"/>
      <c r="H240" s="10"/>
      <c r="I240" s="12"/>
      <c r="J240" s="12"/>
      <c r="K240" s="13"/>
      <c r="L240" s="10"/>
      <c r="M240" s="10"/>
      <c r="N240" s="30"/>
    </row>
    <row r="241" spans="1:14" x14ac:dyDescent="0.3">
      <c r="A241" s="10"/>
      <c r="B241" s="10"/>
      <c r="C241" s="10"/>
      <c r="D241" s="10"/>
      <c r="E241" s="11"/>
      <c r="F241" s="10"/>
      <c r="G241" s="10"/>
      <c r="H241" s="10"/>
      <c r="I241" s="12"/>
      <c r="J241" s="12"/>
      <c r="K241" s="13"/>
      <c r="L241" s="10"/>
      <c r="M241" s="10"/>
      <c r="N241" s="30"/>
    </row>
    <row r="242" spans="1:14" x14ac:dyDescent="0.3">
      <c r="A242" s="10"/>
      <c r="B242" s="10"/>
      <c r="C242" s="10"/>
      <c r="D242" s="10"/>
      <c r="E242" s="11"/>
      <c r="F242" s="10"/>
      <c r="G242" s="10"/>
      <c r="H242" s="10"/>
      <c r="I242" s="12"/>
      <c r="J242" s="12"/>
      <c r="K242" s="13"/>
      <c r="L242" s="10"/>
      <c r="M242" s="10"/>
      <c r="N242" s="30"/>
    </row>
    <row r="243" spans="1:14" x14ac:dyDescent="0.3">
      <c r="A243" s="10"/>
      <c r="B243" s="10"/>
      <c r="C243" s="10"/>
      <c r="D243" s="10"/>
      <c r="E243" s="11"/>
      <c r="F243" s="10"/>
      <c r="G243" s="10"/>
      <c r="H243" s="10"/>
      <c r="I243" s="12"/>
      <c r="J243" s="12"/>
      <c r="K243" s="13"/>
      <c r="L243" s="10"/>
      <c r="M243" s="10"/>
      <c r="N243" s="30"/>
    </row>
    <row r="244" spans="1:14" x14ac:dyDescent="0.3">
      <c r="A244" s="10"/>
      <c r="B244" s="10"/>
      <c r="C244" s="10"/>
      <c r="D244" s="10"/>
      <c r="E244" s="11"/>
      <c r="F244" s="10"/>
      <c r="G244" s="10"/>
      <c r="H244" s="10"/>
      <c r="I244" s="12"/>
      <c r="J244" s="12"/>
      <c r="K244" s="13"/>
      <c r="L244" s="10"/>
      <c r="M244" s="10"/>
      <c r="N244" s="30"/>
    </row>
    <row r="245" spans="1:14" x14ac:dyDescent="0.3">
      <c r="A245" s="10"/>
      <c r="B245" s="10"/>
      <c r="C245" s="10"/>
      <c r="D245" s="10"/>
      <c r="E245" s="11"/>
      <c r="F245" s="10"/>
      <c r="G245" s="10"/>
      <c r="H245" s="10"/>
      <c r="I245" s="12"/>
      <c r="J245" s="12"/>
      <c r="K245" s="13"/>
      <c r="L245" s="10"/>
      <c r="M245" s="10"/>
      <c r="N245" s="30"/>
    </row>
    <row r="246" spans="1:14" x14ac:dyDescent="0.3">
      <c r="A246" s="10"/>
      <c r="B246" s="10"/>
      <c r="C246" s="10"/>
      <c r="D246" s="10"/>
      <c r="E246" s="11"/>
      <c r="F246" s="10"/>
      <c r="G246" s="10"/>
      <c r="H246" s="10"/>
      <c r="I246" s="12"/>
      <c r="J246" s="12"/>
      <c r="K246" s="13"/>
      <c r="L246" s="10"/>
      <c r="M246" s="10"/>
      <c r="N246" s="30"/>
    </row>
    <row r="247" spans="1:14" x14ac:dyDescent="0.3">
      <c r="A247" s="10"/>
      <c r="B247" s="10"/>
      <c r="C247" s="10"/>
      <c r="D247" s="10"/>
      <c r="E247" s="11"/>
      <c r="F247" s="10"/>
      <c r="G247" s="10"/>
      <c r="H247" s="10"/>
      <c r="I247" s="12"/>
      <c r="J247" s="12"/>
      <c r="K247" s="13"/>
      <c r="L247" s="10"/>
      <c r="M247" s="10"/>
      <c r="N247" s="30"/>
    </row>
    <row r="248" spans="1:14" x14ac:dyDescent="0.3">
      <c r="A248" s="10"/>
      <c r="B248" s="10"/>
      <c r="C248" s="10"/>
      <c r="D248" s="10"/>
      <c r="E248" s="11"/>
      <c r="F248" s="10"/>
      <c r="G248" s="10"/>
      <c r="H248" s="10"/>
      <c r="I248" s="12"/>
      <c r="J248" s="12"/>
      <c r="K248" s="13"/>
      <c r="L248" s="10"/>
      <c r="M248" s="10"/>
      <c r="N248" s="30"/>
    </row>
    <row r="249" spans="1:14" x14ac:dyDescent="0.3">
      <c r="A249" s="10"/>
      <c r="B249" s="10"/>
      <c r="C249" s="10"/>
      <c r="D249" s="10"/>
      <c r="E249" s="11"/>
      <c r="F249" s="10"/>
      <c r="G249" s="10"/>
      <c r="H249" s="10"/>
      <c r="I249" s="12"/>
      <c r="J249" s="12"/>
      <c r="K249" s="13"/>
      <c r="L249" s="10"/>
      <c r="M249" s="10"/>
      <c r="N249" s="30"/>
    </row>
    <row r="250" spans="1:14" x14ac:dyDescent="0.3">
      <c r="A250" s="10"/>
      <c r="B250" s="10"/>
      <c r="C250" s="10"/>
      <c r="D250" s="10"/>
      <c r="E250" s="11"/>
      <c r="F250" s="10"/>
      <c r="G250" s="10"/>
      <c r="H250" s="10"/>
      <c r="I250" s="12"/>
      <c r="J250" s="12"/>
      <c r="K250" s="13"/>
      <c r="L250" s="10"/>
      <c r="M250" s="10"/>
      <c r="N250" s="30"/>
    </row>
    <row r="251" spans="1:14" x14ac:dyDescent="0.3">
      <c r="A251" s="10"/>
      <c r="B251" s="10"/>
      <c r="C251" s="10"/>
      <c r="D251" s="10"/>
      <c r="E251" s="11"/>
      <c r="F251" s="10"/>
      <c r="G251" s="10"/>
      <c r="H251" s="10"/>
      <c r="I251" s="12"/>
      <c r="J251" s="12"/>
      <c r="K251" s="13"/>
      <c r="L251" s="10"/>
      <c r="M251" s="10"/>
      <c r="N251" s="30"/>
    </row>
    <row r="252" spans="1:14" x14ac:dyDescent="0.3">
      <c r="A252" s="10"/>
      <c r="B252" s="10"/>
      <c r="C252" s="10"/>
      <c r="D252" s="10"/>
      <c r="E252" s="11"/>
      <c r="F252" s="10"/>
      <c r="G252" s="10"/>
      <c r="H252" s="10"/>
      <c r="I252" s="12"/>
      <c r="J252" s="12"/>
      <c r="K252" s="13"/>
      <c r="L252" s="10"/>
      <c r="M252" s="10"/>
      <c r="N252" s="30"/>
    </row>
    <row r="253" spans="1:14" x14ac:dyDescent="0.3">
      <c r="A253" s="10"/>
      <c r="B253" s="10"/>
      <c r="C253" s="10"/>
      <c r="D253" s="10"/>
      <c r="E253" s="11"/>
      <c r="F253" s="10"/>
      <c r="G253" s="10"/>
      <c r="H253" s="10"/>
      <c r="I253" s="12"/>
      <c r="J253" s="12"/>
      <c r="K253" s="13"/>
      <c r="L253" s="10"/>
      <c r="M253" s="10"/>
      <c r="N253" s="30"/>
    </row>
    <row r="254" spans="1:14" x14ac:dyDescent="0.3">
      <c r="A254" s="10"/>
      <c r="B254" s="10"/>
      <c r="C254" s="10"/>
      <c r="D254" s="10"/>
      <c r="E254" s="11"/>
      <c r="F254" s="10"/>
      <c r="G254" s="10"/>
      <c r="H254" s="10"/>
      <c r="I254" s="12"/>
      <c r="J254" s="12"/>
      <c r="K254" s="13"/>
      <c r="L254" s="10"/>
      <c r="M254" s="10"/>
      <c r="N254" s="30"/>
    </row>
    <row r="255" spans="1:14" x14ac:dyDescent="0.3">
      <c r="A255" s="10"/>
      <c r="B255" s="10"/>
      <c r="C255" s="10"/>
      <c r="D255" s="10"/>
      <c r="E255" s="11"/>
      <c r="F255" s="10"/>
      <c r="G255" s="10"/>
      <c r="H255" s="10"/>
      <c r="I255" s="12"/>
      <c r="J255" s="12"/>
      <c r="K255" s="13"/>
      <c r="L255" s="10"/>
      <c r="M255" s="10"/>
      <c r="N255" s="30"/>
    </row>
    <row r="256" spans="1:14" x14ac:dyDescent="0.3">
      <c r="A256" s="10"/>
      <c r="B256" s="10"/>
      <c r="C256" s="10"/>
      <c r="D256" s="10"/>
      <c r="E256" s="11"/>
      <c r="F256" s="10"/>
      <c r="G256" s="10"/>
      <c r="H256" s="10"/>
      <c r="I256" s="12"/>
      <c r="J256" s="12"/>
      <c r="K256" s="13"/>
      <c r="L256" s="10"/>
      <c r="M256" s="10"/>
      <c r="N256" s="30"/>
    </row>
    <row r="257" spans="1:14" x14ac:dyDescent="0.3">
      <c r="A257" s="10"/>
      <c r="B257" s="10"/>
      <c r="C257" s="10"/>
      <c r="D257" s="10"/>
      <c r="E257" s="11"/>
      <c r="F257" s="10"/>
      <c r="G257" s="10"/>
      <c r="H257" s="10"/>
      <c r="I257" s="12"/>
      <c r="J257" s="12"/>
      <c r="K257" s="13"/>
      <c r="L257" s="10"/>
      <c r="M257" s="10"/>
      <c r="N257" s="30"/>
    </row>
    <row r="258" spans="1:14" x14ac:dyDescent="0.3">
      <c r="A258" s="10"/>
      <c r="B258" s="10"/>
      <c r="C258" s="10"/>
      <c r="D258" s="10"/>
      <c r="E258" s="11"/>
      <c r="F258" s="10"/>
      <c r="G258" s="10"/>
      <c r="H258" s="10"/>
      <c r="I258" s="12"/>
      <c r="J258" s="12"/>
      <c r="K258" s="13"/>
      <c r="L258" s="10"/>
      <c r="M258" s="10"/>
      <c r="N258" s="30"/>
    </row>
    <row r="259" spans="1:14" x14ac:dyDescent="0.3">
      <c r="A259" s="10"/>
      <c r="B259" s="10"/>
      <c r="C259" s="10"/>
      <c r="D259" s="10"/>
      <c r="E259" s="11"/>
      <c r="F259" s="10"/>
      <c r="G259" s="10"/>
      <c r="H259" s="10"/>
      <c r="I259" s="12"/>
      <c r="J259" s="12"/>
      <c r="K259" s="13"/>
      <c r="L259" s="10"/>
      <c r="M259" s="10"/>
      <c r="N259" s="30"/>
    </row>
    <row r="260" spans="1:14" x14ac:dyDescent="0.3">
      <c r="A260" s="10"/>
      <c r="B260" s="10"/>
      <c r="C260" s="10"/>
      <c r="D260" s="10"/>
      <c r="E260" s="11"/>
      <c r="F260" s="10"/>
      <c r="G260" s="10"/>
      <c r="H260" s="10"/>
      <c r="I260" s="12"/>
      <c r="J260" s="12"/>
      <c r="K260" s="13"/>
      <c r="L260" s="10"/>
      <c r="M260" s="10"/>
      <c r="N260" s="30"/>
    </row>
    <row r="261" spans="1:14" x14ac:dyDescent="0.3">
      <c r="A261" s="10"/>
      <c r="B261" s="10"/>
      <c r="C261" s="10"/>
      <c r="D261" s="10"/>
      <c r="E261" s="11"/>
      <c r="F261" s="10"/>
      <c r="G261" s="10"/>
      <c r="H261" s="10"/>
      <c r="I261" s="12"/>
      <c r="J261" s="12"/>
      <c r="K261" s="13"/>
      <c r="L261" s="10"/>
      <c r="M261" s="10"/>
      <c r="N261" s="30"/>
    </row>
    <row r="262" spans="1:14" x14ac:dyDescent="0.3">
      <c r="A262" s="10"/>
      <c r="B262" s="10"/>
      <c r="C262" s="10"/>
      <c r="D262" s="10"/>
      <c r="E262" s="11"/>
      <c r="F262" s="10"/>
      <c r="G262" s="10"/>
      <c r="H262" s="10"/>
      <c r="I262" s="12"/>
      <c r="J262" s="12"/>
      <c r="K262" s="13"/>
      <c r="L262" s="10"/>
      <c r="M262" s="10"/>
      <c r="N262" s="30"/>
    </row>
    <row r="263" spans="1:14" x14ac:dyDescent="0.3">
      <c r="A263" s="10"/>
      <c r="B263" s="10"/>
      <c r="C263" s="10"/>
      <c r="D263" s="10"/>
      <c r="E263" s="11"/>
      <c r="F263" s="10"/>
      <c r="G263" s="10"/>
      <c r="H263" s="10"/>
      <c r="I263" s="12"/>
      <c r="J263" s="12"/>
      <c r="K263" s="13"/>
      <c r="L263" s="10"/>
      <c r="M263" s="10"/>
      <c r="N263" s="30"/>
    </row>
    <row r="264" spans="1:14" x14ac:dyDescent="0.3">
      <c r="A264" s="10"/>
      <c r="B264" s="10"/>
      <c r="C264" s="10"/>
      <c r="D264" s="10"/>
      <c r="E264" s="11"/>
      <c r="F264" s="10"/>
      <c r="G264" s="10"/>
      <c r="H264" s="10"/>
      <c r="I264" s="12"/>
      <c r="J264" s="12"/>
      <c r="K264" s="13"/>
      <c r="L264" s="10"/>
      <c r="M264" s="10"/>
      <c r="N264" s="30"/>
    </row>
    <row r="265" spans="1:14" x14ac:dyDescent="0.3">
      <c r="A265" s="10"/>
      <c r="B265" s="10"/>
      <c r="C265" s="10"/>
      <c r="D265" s="10"/>
      <c r="E265" s="11"/>
      <c r="F265" s="10"/>
      <c r="G265" s="10"/>
      <c r="H265" s="10"/>
      <c r="I265" s="12"/>
      <c r="J265" s="12"/>
      <c r="K265" s="13"/>
      <c r="L265" s="10"/>
      <c r="M265" s="10"/>
      <c r="N265" s="30"/>
    </row>
    <row r="266" spans="1:14" x14ac:dyDescent="0.3">
      <c r="A266" s="10"/>
      <c r="B266" s="10"/>
      <c r="C266" s="10"/>
      <c r="D266" s="10"/>
      <c r="E266" s="11"/>
      <c r="F266" s="10"/>
      <c r="G266" s="10"/>
      <c r="H266" s="10"/>
      <c r="I266" s="12"/>
      <c r="J266" s="12"/>
      <c r="K266" s="13"/>
      <c r="L266" s="10"/>
      <c r="M266" s="10"/>
      <c r="N266" s="30"/>
    </row>
    <row r="267" spans="1:14" x14ac:dyDescent="0.3">
      <c r="A267" s="10"/>
      <c r="B267" s="10"/>
      <c r="C267" s="10"/>
      <c r="D267" s="10"/>
      <c r="E267" s="11"/>
      <c r="F267" s="10"/>
      <c r="G267" s="10"/>
      <c r="H267" s="10"/>
      <c r="I267" s="12"/>
      <c r="J267" s="12"/>
      <c r="K267" s="13"/>
      <c r="L267" s="10"/>
      <c r="M267" s="10"/>
      <c r="N267" s="30"/>
    </row>
    <row r="268" spans="1:14" x14ac:dyDescent="0.3">
      <c r="A268" s="10"/>
      <c r="B268" s="10"/>
      <c r="C268" s="10"/>
      <c r="D268" s="10"/>
      <c r="E268" s="11"/>
      <c r="F268" s="10"/>
      <c r="G268" s="10"/>
      <c r="H268" s="10"/>
      <c r="I268" s="12"/>
      <c r="J268" s="12"/>
      <c r="K268" s="13"/>
      <c r="L268" s="10"/>
      <c r="M268" s="10"/>
      <c r="N268" s="30"/>
    </row>
    <row r="269" spans="1:14" x14ac:dyDescent="0.3">
      <c r="A269" s="10"/>
      <c r="B269" s="10"/>
      <c r="C269" s="10"/>
      <c r="D269" s="10"/>
      <c r="E269" s="11"/>
      <c r="F269" s="10"/>
      <c r="G269" s="10"/>
      <c r="H269" s="10"/>
      <c r="I269" s="12"/>
      <c r="J269" s="12"/>
      <c r="K269" s="13"/>
      <c r="L269" s="10"/>
      <c r="M269" s="10"/>
      <c r="N269" s="30"/>
    </row>
    <row r="270" spans="1:14" x14ac:dyDescent="0.3">
      <c r="A270" s="10"/>
      <c r="B270" s="10"/>
      <c r="C270" s="10"/>
      <c r="D270" s="10"/>
      <c r="E270" s="11"/>
      <c r="F270" s="10"/>
      <c r="G270" s="10"/>
      <c r="H270" s="10"/>
      <c r="I270" s="12"/>
      <c r="J270" s="12"/>
      <c r="K270" s="13"/>
      <c r="L270" s="10"/>
      <c r="M270" s="10"/>
      <c r="N270" s="30"/>
    </row>
    <row r="271" spans="1:14" x14ac:dyDescent="0.3">
      <c r="A271" s="10"/>
      <c r="B271" s="10"/>
      <c r="C271" s="10"/>
      <c r="D271" s="10"/>
      <c r="E271" s="11"/>
      <c r="F271" s="10"/>
      <c r="G271" s="10"/>
      <c r="H271" s="10"/>
      <c r="I271" s="12"/>
      <c r="J271" s="12"/>
      <c r="K271" s="13"/>
      <c r="L271" s="10"/>
      <c r="M271" s="10"/>
      <c r="N271" s="30"/>
    </row>
    <row r="272" spans="1:14" x14ac:dyDescent="0.3">
      <c r="A272" s="10"/>
      <c r="B272" s="10"/>
      <c r="C272" s="10"/>
      <c r="D272" s="10"/>
      <c r="E272" s="11"/>
      <c r="F272" s="10"/>
      <c r="G272" s="10"/>
      <c r="H272" s="10"/>
      <c r="I272" s="12"/>
      <c r="J272" s="12"/>
      <c r="K272" s="13"/>
      <c r="L272" s="10"/>
      <c r="M272" s="10"/>
      <c r="N272" s="30"/>
    </row>
    <row r="273" spans="1:14" x14ac:dyDescent="0.3">
      <c r="A273" s="10"/>
      <c r="B273" s="10"/>
      <c r="C273" s="10"/>
      <c r="D273" s="10"/>
      <c r="E273" s="11"/>
      <c r="F273" s="10"/>
      <c r="G273" s="10"/>
      <c r="H273" s="10"/>
      <c r="I273" s="12"/>
      <c r="J273" s="12"/>
      <c r="K273" s="13"/>
      <c r="L273" s="10"/>
      <c r="M273" s="10"/>
      <c r="N273" s="30"/>
    </row>
    <row r="274" spans="1:14" x14ac:dyDescent="0.3">
      <c r="A274" s="10"/>
      <c r="B274" s="10"/>
      <c r="C274" s="10"/>
      <c r="D274" s="10"/>
      <c r="E274" s="11"/>
      <c r="F274" s="10"/>
      <c r="G274" s="10"/>
      <c r="H274" s="10"/>
      <c r="I274" s="12"/>
      <c r="J274" s="12"/>
      <c r="K274" s="13"/>
      <c r="L274" s="10"/>
      <c r="M274" s="10"/>
      <c r="N274" s="30"/>
    </row>
    <row r="275" spans="1:14" x14ac:dyDescent="0.3">
      <c r="A275" s="10"/>
      <c r="B275" s="10"/>
      <c r="C275" s="10"/>
      <c r="D275" s="10"/>
      <c r="E275" s="11"/>
      <c r="F275" s="10"/>
      <c r="G275" s="10"/>
      <c r="H275" s="10"/>
      <c r="I275" s="12"/>
      <c r="J275" s="12"/>
      <c r="K275" s="13"/>
      <c r="L275" s="10"/>
      <c r="M275" s="10"/>
      <c r="N275" s="30"/>
    </row>
    <row r="276" spans="1:14" x14ac:dyDescent="0.3">
      <c r="A276" s="10"/>
      <c r="B276" s="10"/>
      <c r="C276" s="10"/>
      <c r="D276" s="10"/>
      <c r="E276" s="11"/>
      <c r="F276" s="10"/>
      <c r="G276" s="10"/>
      <c r="H276" s="10"/>
      <c r="I276" s="12"/>
      <c r="J276" s="12"/>
      <c r="K276" s="13"/>
      <c r="L276" s="10"/>
      <c r="M276" s="10"/>
      <c r="N276" s="30"/>
    </row>
    <row r="277" spans="1:14" x14ac:dyDescent="0.3">
      <c r="A277" s="10"/>
      <c r="B277" s="10"/>
      <c r="C277" s="10"/>
      <c r="D277" s="10"/>
      <c r="E277" s="11"/>
      <c r="F277" s="10"/>
      <c r="G277" s="10"/>
      <c r="H277" s="10"/>
      <c r="I277" s="12"/>
      <c r="J277" s="12"/>
      <c r="K277" s="13"/>
      <c r="L277" s="10"/>
      <c r="M277" s="10"/>
      <c r="N277" s="30"/>
    </row>
    <row r="278" spans="1:14" x14ac:dyDescent="0.3">
      <c r="A278" s="10"/>
      <c r="B278" s="10"/>
      <c r="C278" s="10"/>
      <c r="D278" s="10"/>
      <c r="E278" s="11"/>
      <c r="F278" s="10"/>
      <c r="G278" s="10"/>
      <c r="H278" s="10"/>
      <c r="I278" s="12"/>
      <c r="J278" s="12"/>
      <c r="K278" s="13"/>
      <c r="L278" s="10"/>
      <c r="M278" s="10"/>
      <c r="N278" s="30"/>
    </row>
    <row r="279" spans="1:14" x14ac:dyDescent="0.3">
      <c r="A279" s="10"/>
      <c r="B279" s="10"/>
      <c r="C279" s="10"/>
      <c r="D279" s="10"/>
      <c r="E279" s="11"/>
      <c r="F279" s="10"/>
      <c r="G279" s="10"/>
      <c r="H279" s="10"/>
      <c r="I279" s="12"/>
      <c r="J279" s="12"/>
      <c r="K279" s="13"/>
      <c r="L279" s="10"/>
      <c r="M279" s="10"/>
      <c r="N279" s="30"/>
    </row>
    <row r="280" spans="1:14" x14ac:dyDescent="0.3">
      <c r="A280" s="10"/>
      <c r="B280" s="10"/>
      <c r="C280" s="10"/>
      <c r="D280" s="10"/>
      <c r="E280" s="11"/>
      <c r="F280" s="10"/>
      <c r="G280" s="10"/>
      <c r="H280" s="10"/>
      <c r="I280" s="12"/>
      <c r="J280" s="12"/>
      <c r="K280" s="13"/>
      <c r="L280" s="10"/>
      <c r="M280" s="10"/>
      <c r="N280" s="30"/>
    </row>
    <row r="281" spans="1:14" x14ac:dyDescent="0.3">
      <c r="A281" s="10"/>
      <c r="B281" s="10"/>
      <c r="C281" s="10"/>
      <c r="D281" s="10"/>
      <c r="E281" s="11"/>
      <c r="F281" s="10"/>
      <c r="G281" s="10"/>
      <c r="H281" s="10"/>
      <c r="I281" s="12"/>
      <c r="J281" s="12"/>
      <c r="K281" s="13"/>
      <c r="L281" s="10"/>
      <c r="M281" s="10"/>
      <c r="N281" s="30"/>
    </row>
    <row r="282" spans="1:14" x14ac:dyDescent="0.3">
      <c r="A282" s="10"/>
      <c r="B282" s="10"/>
      <c r="C282" s="10"/>
      <c r="D282" s="10"/>
      <c r="E282" s="11"/>
      <c r="F282" s="10"/>
      <c r="G282" s="10"/>
      <c r="H282" s="10"/>
      <c r="I282" s="12"/>
      <c r="J282" s="12"/>
      <c r="K282" s="13"/>
      <c r="L282" s="10"/>
      <c r="M282" s="10"/>
      <c r="N282" s="30"/>
    </row>
    <row r="283" spans="1:14" x14ac:dyDescent="0.3">
      <c r="A283" s="10"/>
      <c r="B283" s="10"/>
      <c r="C283" s="10"/>
      <c r="D283" s="10"/>
      <c r="E283" s="11"/>
      <c r="F283" s="10"/>
      <c r="G283" s="10"/>
      <c r="H283" s="10"/>
      <c r="I283" s="12"/>
      <c r="J283" s="12"/>
      <c r="K283" s="13"/>
      <c r="L283" s="10"/>
      <c r="M283" s="10"/>
      <c r="N283" s="30"/>
    </row>
    <row r="284" spans="1:14" x14ac:dyDescent="0.3">
      <c r="A284" s="10"/>
      <c r="B284" s="10"/>
      <c r="C284" s="10"/>
      <c r="D284" s="10"/>
      <c r="E284" s="11"/>
      <c r="F284" s="10"/>
      <c r="G284" s="10"/>
      <c r="H284" s="10"/>
      <c r="I284" s="12"/>
      <c r="J284" s="12"/>
      <c r="K284" s="13"/>
      <c r="L284" s="10"/>
      <c r="M284" s="10"/>
      <c r="N284" s="30"/>
    </row>
    <row r="285" spans="1:14" x14ac:dyDescent="0.3">
      <c r="A285" s="10"/>
      <c r="B285" s="10"/>
      <c r="C285" s="10"/>
      <c r="D285" s="10"/>
      <c r="E285" s="11"/>
      <c r="F285" s="10"/>
      <c r="G285" s="10"/>
      <c r="H285" s="10"/>
      <c r="I285" s="12"/>
      <c r="J285" s="12"/>
      <c r="K285" s="13"/>
      <c r="L285" s="10"/>
      <c r="M285" s="10"/>
      <c r="N285" s="30"/>
    </row>
    <row r="286" spans="1:14" x14ac:dyDescent="0.3">
      <c r="A286" s="10"/>
      <c r="B286" s="10"/>
      <c r="C286" s="10"/>
      <c r="D286" s="10"/>
      <c r="E286" s="11"/>
      <c r="F286" s="10"/>
      <c r="G286" s="10"/>
      <c r="H286" s="10"/>
      <c r="I286" s="12"/>
      <c r="J286" s="12"/>
      <c r="K286" s="13"/>
      <c r="L286" s="10"/>
      <c r="M286" s="10"/>
      <c r="N286" s="30"/>
    </row>
    <row r="287" spans="1:14" x14ac:dyDescent="0.3">
      <c r="A287" s="10"/>
      <c r="B287" s="10"/>
      <c r="C287" s="10"/>
      <c r="D287" s="10"/>
      <c r="E287" s="11"/>
      <c r="F287" s="10"/>
      <c r="G287" s="10"/>
      <c r="H287" s="10"/>
      <c r="I287" s="12"/>
      <c r="J287" s="12"/>
      <c r="K287" s="13"/>
      <c r="L287" s="10"/>
      <c r="M287" s="10"/>
      <c r="N287" s="30"/>
    </row>
    <row r="288" spans="1:14" x14ac:dyDescent="0.3">
      <c r="A288" s="10"/>
      <c r="B288" s="10"/>
      <c r="C288" s="10"/>
      <c r="D288" s="10"/>
      <c r="E288" s="11"/>
      <c r="F288" s="10"/>
      <c r="G288" s="10"/>
      <c r="H288" s="10"/>
      <c r="I288" s="12"/>
      <c r="J288" s="12"/>
      <c r="K288" s="13"/>
      <c r="L288" s="10"/>
      <c r="M288" s="10"/>
      <c r="N288" s="30"/>
    </row>
    <row r="289" spans="1:14" x14ac:dyDescent="0.3">
      <c r="A289" s="10"/>
      <c r="B289" s="10"/>
      <c r="C289" s="10"/>
      <c r="D289" s="10"/>
      <c r="E289" s="11"/>
      <c r="F289" s="10"/>
      <c r="G289" s="10"/>
      <c r="H289" s="10"/>
      <c r="I289" s="12"/>
      <c r="J289" s="12"/>
      <c r="K289" s="13"/>
      <c r="L289" s="10"/>
      <c r="M289" s="10"/>
      <c r="N289" s="30"/>
    </row>
    <row r="290" spans="1:14" x14ac:dyDescent="0.3">
      <c r="A290" s="10"/>
      <c r="B290" s="10"/>
      <c r="C290" s="10"/>
      <c r="D290" s="10"/>
      <c r="E290" s="11"/>
      <c r="F290" s="10"/>
      <c r="G290" s="10"/>
      <c r="H290" s="10"/>
      <c r="I290" s="12"/>
      <c r="J290" s="12"/>
      <c r="K290" s="13"/>
      <c r="L290" s="10"/>
      <c r="M290" s="10"/>
      <c r="N290" s="30"/>
    </row>
    <row r="291" spans="1:14" x14ac:dyDescent="0.3">
      <c r="A291" s="10"/>
      <c r="B291" s="10"/>
      <c r="C291" s="10"/>
      <c r="D291" s="10"/>
      <c r="E291" s="11"/>
      <c r="F291" s="10"/>
      <c r="G291" s="10"/>
      <c r="H291" s="10"/>
      <c r="I291" s="12"/>
      <c r="J291" s="12"/>
      <c r="K291" s="13"/>
      <c r="L291" s="10"/>
      <c r="M291" s="10"/>
      <c r="N291" s="30"/>
    </row>
    <row r="292" spans="1:14" x14ac:dyDescent="0.3">
      <c r="A292" s="10"/>
      <c r="B292" s="10"/>
      <c r="C292" s="10"/>
      <c r="D292" s="10"/>
      <c r="E292" s="11"/>
      <c r="F292" s="10"/>
      <c r="G292" s="10"/>
      <c r="H292" s="10"/>
      <c r="I292" s="12"/>
      <c r="J292" s="12"/>
      <c r="K292" s="13"/>
      <c r="L292" s="10"/>
      <c r="M292" s="10"/>
      <c r="N292" s="30"/>
    </row>
    <row r="293" spans="1:14" x14ac:dyDescent="0.3">
      <c r="A293" s="10"/>
      <c r="B293" s="10"/>
      <c r="C293" s="10"/>
      <c r="D293" s="10"/>
      <c r="E293" s="11"/>
      <c r="F293" s="10"/>
      <c r="G293" s="10"/>
      <c r="H293" s="10"/>
      <c r="I293" s="12"/>
      <c r="J293" s="12"/>
      <c r="K293" s="13"/>
      <c r="L293" s="10"/>
      <c r="M293" s="10"/>
      <c r="N293" s="30"/>
    </row>
    <row r="294" spans="1:14" x14ac:dyDescent="0.3">
      <c r="A294" s="10"/>
      <c r="B294" s="10"/>
      <c r="C294" s="10"/>
      <c r="D294" s="10"/>
      <c r="E294" s="11"/>
      <c r="F294" s="10"/>
      <c r="G294" s="10"/>
      <c r="H294" s="10"/>
      <c r="I294" s="12"/>
      <c r="J294" s="12"/>
      <c r="K294" s="13"/>
      <c r="L294" s="10"/>
      <c r="M294" s="10"/>
      <c r="N294" s="30"/>
    </row>
    <row r="295" spans="1:14" x14ac:dyDescent="0.3">
      <c r="A295" s="10"/>
      <c r="B295" s="10"/>
      <c r="C295" s="10"/>
      <c r="D295" s="10"/>
      <c r="E295" s="11"/>
      <c r="F295" s="10"/>
      <c r="G295" s="10"/>
      <c r="H295" s="10"/>
      <c r="I295" s="12"/>
      <c r="J295" s="12"/>
      <c r="K295" s="13"/>
      <c r="L295" s="10"/>
      <c r="M295" s="10"/>
      <c r="N295" s="30"/>
    </row>
    <row r="296" spans="1:14" x14ac:dyDescent="0.3">
      <c r="A296" s="10"/>
      <c r="B296" s="10"/>
      <c r="C296" s="10"/>
      <c r="D296" s="10"/>
      <c r="E296" s="11"/>
      <c r="F296" s="10"/>
      <c r="G296" s="10"/>
      <c r="H296" s="10"/>
      <c r="I296" s="12"/>
      <c r="J296" s="12"/>
      <c r="K296" s="13"/>
      <c r="L296" s="10"/>
      <c r="M296" s="10"/>
      <c r="N296" s="30"/>
    </row>
    <row r="297" spans="1:14" x14ac:dyDescent="0.3">
      <c r="A297" s="10"/>
      <c r="B297" s="10"/>
      <c r="C297" s="10"/>
      <c r="D297" s="10"/>
      <c r="E297" s="11"/>
      <c r="F297" s="10"/>
      <c r="G297" s="10"/>
      <c r="H297" s="10"/>
      <c r="I297" s="12"/>
      <c r="J297" s="12"/>
      <c r="K297" s="13"/>
      <c r="L297" s="10"/>
      <c r="M297" s="10"/>
      <c r="N297" s="30"/>
    </row>
    <row r="298" spans="1:14" x14ac:dyDescent="0.3">
      <c r="A298" s="10"/>
      <c r="B298" s="10"/>
      <c r="C298" s="10"/>
      <c r="D298" s="10"/>
      <c r="E298" s="11"/>
      <c r="F298" s="10"/>
      <c r="G298" s="10"/>
      <c r="H298" s="10"/>
      <c r="I298" s="12"/>
      <c r="J298" s="12"/>
      <c r="K298" s="13"/>
      <c r="L298" s="10"/>
      <c r="M298" s="10"/>
      <c r="N298" s="30"/>
    </row>
    <row r="299" spans="1:14" x14ac:dyDescent="0.3">
      <c r="A299" s="10"/>
      <c r="B299" s="10"/>
      <c r="C299" s="10"/>
      <c r="D299" s="10"/>
      <c r="E299" s="11"/>
      <c r="F299" s="10"/>
      <c r="G299" s="10"/>
      <c r="H299" s="10"/>
      <c r="I299" s="12"/>
      <c r="J299" s="12"/>
      <c r="K299" s="13"/>
      <c r="L299" s="10"/>
      <c r="M299" s="10"/>
      <c r="N299" s="30"/>
    </row>
    <row r="300" spans="1:14" x14ac:dyDescent="0.3">
      <c r="A300" s="10"/>
      <c r="B300" s="10"/>
      <c r="C300" s="10"/>
      <c r="D300" s="10"/>
      <c r="E300" s="11"/>
      <c r="F300" s="10"/>
      <c r="G300" s="10"/>
      <c r="H300" s="10"/>
      <c r="I300" s="12"/>
      <c r="J300" s="12"/>
      <c r="K300" s="13"/>
      <c r="L300" s="10"/>
      <c r="M300" s="10"/>
      <c r="N300" s="30"/>
    </row>
    <row r="301" spans="1:14" x14ac:dyDescent="0.3">
      <c r="A301" s="10"/>
      <c r="B301" s="10"/>
      <c r="C301" s="10"/>
      <c r="D301" s="10"/>
      <c r="E301" s="11"/>
      <c r="F301" s="10"/>
      <c r="G301" s="10"/>
      <c r="H301" s="10"/>
      <c r="I301" s="12"/>
      <c r="J301" s="12"/>
      <c r="K301" s="13"/>
      <c r="L301" s="10"/>
      <c r="M301" s="10"/>
      <c r="N301" s="30"/>
    </row>
    <row r="302" spans="1:14" x14ac:dyDescent="0.3">
      <c r="A302" s="10"/>
      <c r="B302" s="10"/>
      <c r="C302" s="10"/>
      <c r="D302" s="10"/>
      <c r="E302" s="11"/>
      <c r="F302" s="10"/>
      <c r="G302" s="10"/>
      <c r="H302" s="10"/>
      <c r="I302" s="12"/>
      <c r="J302" s="12"/>
      <c r="K302" s="13"/>
      <c r="L302" s="10"/>
      <c r="M302" s="10"/>
      <c r="N302" s="30"/>
    </row>
    <row r="303" spans="1:14" x14ac:dyDescent="0.3">
      <c r="A303" s="10"/>
      <c r="B303" s="10"/>
      <c r="C303" s="10"/>
      <c r="D303" s="10"/>
      <c r="E303" s="11"/>
      <c r="F303" s="10"/>
      <c r="G303" s="10"/>
      <c r="H303" s="10"/>
      <c r="I303" s="12"/>
      <c r="J303" s="12"/>
      <c r="K303" s="13"/>
      <c r="L303" s="10"/>
      <c r="M303" s="10"/>
      <c r="N303" s="30"/>
    </row>
    <row r="304" spans="1:14" x14ac:dyDescent="0.3">
      <c r="A304" s="10"/>
      <c r="B304" s="10"/>
      <c r="C304" s="10"/>
      <c r="D304" s="10"/>
      <c r="E304" s="11"/>
      <c r="F304" s="10"/>
      <c r="G304" s="10"/>
      <c r="H304" s="10"/>
      <c r="I304" s="12"/>
      <c r="J304" s="12"/>
      <c r="K304" s="13"/>
      <c r="L304" s="10"/>
      <c r="M304" s="10"/>
      <c r="N304" s="30"/>
    </row>
    <row r="305" spans="1:14" x14ac:dyDescent="0.3">
      <c r="A305" s="10"/>
      <c r="B305" s="10"/>
      <c r="C305" s="10"/>
      <c r="D305" s="10"/>
      <c r="E305" s="11"/>
      <c r="F305" s="10"/>
      <c r="G305" s="10"/>
      <c r="H305" s="10"/>
      <c r="I305" s="12"/>
      <c r="J305" s="12"/>
      <c r="K305" s="13"/>
      <c r="L305" s="10"/>
      <c r="M305" s="10"/>
      <c r="N305" s="30"/>
    </row>
    <row r="306" spans="1:14" x14ac:dyDescent="0.3">
      <c r="A306" s="10"/>
      <c r="B306" s="10"/>
      <c r="C306" s="10"/>
      <c r="D306" s="10"/>
      <c r="E306" s="11"/>
      <c r="F306" s="10"/>
      <c r="G306" s="10"/>
      <c r="H306" s="10"/>
      <c r="I306" s="12"/>
      <c r="J306" s="12"/>
      <c r="K306" s="13"/>
      <c r="L306" s="10"/>
      <c r="M306" s="10"/>
      <c r="N306" s="30"/>
    </row>
    <row r="307" spans="1:14" x14ac:dyDescent="0.3">
      <c r="A307" s="10"/>
      <c r="B307" s="10"/>
      <c r="C307" s="10"/>
      <c r="D307" s="10"/>
      <c r="E307" s="11"/>
      <c r="F307" s="10"/>
      <c r="G307" s="10"/>
      <c r="H307" s="10"/>
      <c r="I307" s="12"/>
      <c r="J307" s="12"/>
      <c r="K307" s="13"/>
      <c r="L307" s="10"/>
      <c r="M307" s="10"/>
      <c r="N307" s="30"/>
    </row>
    <row r="308" spans="1:14" x14ac:dyDescent="0.3">
      <c r="A308" s="10"/>
      <c r="B308" s="10"/>
      <c r="C308" s="10"/>
      <c r="D308" s="10"/>
      <c r="E308" s="11"/>
      <c r="F308" s="10"/>
      <c r="G308" s="10"/>
      <c r="H308" s="10"/>
      <c r="I308" s="12"/>
      <c r="J308" s="12"/>
      <c r="K308" s="13"/>
      <c r="L308" s="10"/>
      <c r="M308" s="10"/>
      <c r="N308" s="30"/>
    </row>
    <row r="309" spans="1:14" x14ac:dyDescent="0.3">
      <c r="A309" s="10"/>
      <c r="B309" s="10"/>
      <c r="C309" s="10"/>
      <c r="D309" s="10"/>
      <c r="E309" s="11"/>
      <c r="F309" s="10"/>
      <c r="G309" s="10"/>
      <c r="H309" s="10"/>
      <c r="I309" s="12"/>
      <c r="J309" s="12"/>
      <c r="K309" s="13"/>
      <c r="L309" s="10"/>
      <c r="M309" s="10"/>
      <c r="N309" s="30"/>
    </row>
    <row r="310" spans="1:14" x14ac:dyDescent="0.3">
      <c r="A310" s="10"/>
      <c r="B310" s="10"/>
      <c r="C310" s="10"/>
      <c r="D310" s="10"/>
      <c r="E310" s="11"/>
      <c r="F310" s="10"/>
      <c r="G310" s="10"/>
      <c r="H310" s="10"/>
      <c r="I310" s="12"/>
      <c r="J310" s="12"/>
      <c r="K310" s="13"/>
      <c r="L310" s="10"/>
      <c r="M310" s="10"/>
      <c r="N310" s="30"/>
    </row>
    <row r="311" spans="1:14" x14ac:dyDescent="0.3">
      <c r="A311" s="10"/>
      <c r="B311" s="10"/>
      <c r="C311" s="10"/>
      <c r="D311" s="10"/>
      <c r="E311" s="11"/>
      <c r="F311" s="10"/>
      <c r="G311" s="10"/>
      <c r="H311" s="10"/>
      <c r="I311" s="12"/>
      <c r="J311" s="12"/>
      <c r="K311" s="13"/>
      <c r="L311" s="10"/>
      <c r="M311" s="10"/>
      <c r="N311" s="30"/>
    </row>
    <row r="312" spans="1:14" x14ac:dyDescent="0.3">
      <c r="A312" s="10"/>
      <c r="B312" s="10"/>
      <c r="C312" s="10"/>
      <c r="D312" s="10"/>
      <c r="E312" s="11"/>
      <c r="F312" s="10"/>
      <c r="G312" s="10"/>
      <c r="H312" s="10"/>
      <c r="I312" s="12"/>
      <c r="J312" s="12"/>
      <c r="K312" s="13"/>
      <c r="L312" s="10"/>
      <c r="M312" s="10"/>
      <c r="N312" s="30"/>
    </row>
    <row r="313" spans="1:14" x14ac:dyDescent="0.3">
      <c r="A313" s="10"/>
      <c r="B313" s="10"/>
      <c r="C313" s="10"/>
      <c r="D313" s="10"/>
      <c r="E313" s="11"/>
      <c r="F313" s="10"/>
      <c r="G313" s="10"/>
      <c r="H313" s="10"/>
      <c r="I313" s="12"/>
      <c r="J313" s="12"/>
      <c r="K313" s="13"/>
      <c r="L313" s="10"/>
      <c r="M313" s="10"/>
      <c r="N313" s="30"/>
    </row>
    <row r="314" spans="1:14" x14ac:dyDescent="0.3">
      <c r="A314" s="10"/>
      <c r="B314" s="10"/>
      <c r="C314" s="10"/>
      <c r="D314" s="10"/>
      <c r="E314" s="11"/>
      <c r="F314" s="10"/>
      <c r="G314" s="10"/>
      <c r="H314" s="10"/>
      <c r="I314" s="12"/>
      <c r="J314" s="12"/>
      <c r="K314" s="13"/>
      <c r="L314" s="10"/>
      <c r="M314" s="10"/>
      <c r="N314" s="30"/>
    </row>
    <row r="315" spans="1:14" x14ac:dyDescent="0.3">
      <c r="A315" s="10"/>
      <c r="B315" s="10"/>
      <c r="C315" s="10"/>
      <c r="D315" s="10"/>
      <c r="E315" s="11"/>
      <c r="F315" s="10"/>
      <c r="G315" s="10"/>
      <c r="H315" s="10"/>
      <c r="I315" s="12"/>
      <c r="J315" s="12"/>
      <c r="K315" s="13"/>
      <c r="L315" s="10"/>
      <c r="M315" s="10"/>
      <c r="N315" s="30"/>
    </row>
    <row r="316" spans="1:14" x14ac:dyDescent="0.3">
      <c r="A316" s="10"/>
      <c r="B316" s="10"/>
      <c r="C316" s="10"/>
      <c r="D316" s="10"/>
      <c r="E316" s="11"/>
      <c r="F316" s="10"/>
      <c r="G316" s="10"/>
      <c r="H316" s="10"/>
      <c r="I316" s="12"/>
      <c r="J316" s="12"/>
      <c r="K316" s="13"/>
      <c r="L316" s="10"/>
      <c r="M316" s="10"/>
      <c r="N316" s="30"/>
    </row>
    <row r="317" spans="1:14" x14ac:dyDescent="0.3">
      <c r="A317" s="10"/>
      <c r="B317" s="10"/>
      <c r="C317" s="10"/>
      <c r="D317" s="10"/>
      <c r="E317" s="11"/>
      <c r="F317" s="10"/>
      <c r="G317" s="10"/>
      <c r="H317" s="10"/>
      <c r="I317" s="12"/>
      <c r="J317" s="12"/>
      <c r="K317" s="13"/>
      <c r="L317" s="10"/>
      <c r="M317" s="10"/>
      <c r="N317" s="30"/>
    </row>
    <row r="318" spans="1:14" x14ac:dyDescent="0.3">
      <c r="A318" s="10"/>
      <c r="B318" s="10"/>
      <c r="C318" s="10"/>
      <c r="D318" s="10"/>
      <c r="E318" s="11"/>
      <c r="F318" s="10"/>
      <c r="G318" s="10"/>
      <c r="H318" s="10"/>
      <c r="I318" s="12"/>
      <c r="J318" s="12"/>
      <c r="K318" s="13"/>
      <c r="L318" s="10"/>
      <c r="M318" s="10"/>
      <c r="N318" s="30"/>
    </row>
    <row r="319" spans="1:14" x14ac:dyDescent="0.3">
      <c r="A319" s="10"/>
      <c r="B319" s="10"/>
      <c r="C319" s="10"/>
      <c r="D319" s="10"/>
      <c r="E319" s="11"/>
      <c r="F319" s="10"/>
      <c r="G319" s="10"/>
      <c r="H319" s="10"/>
      <c r="I319" s="12"/>
      <c r="J319" s="12"/>
      <c r="K319" s="13"/>
      <c r="L319" s="10"/>
      <c r="M319" s="10"/>
      <c r="N319" s="30"/>
    </row>
    <row r="320" spans="1:14" x14ac:dyDescent="0.3">
      <c r="A320" s="10"/>
      <c r="B320" s="10"/>
      <c r="C320" s="10"/>
      <c r="D320" s="10"/>
      <c r="E320" s="11"/>
      <c r="F320" s="10"/>
      <c r="G320" s="10"/>
      <c r="H320" s="10"/>
      <c r="I320" s="12"/>
      <c r="J320" s="12"/>
      <c r="K320" s="13"/>
      <c r="L320" s="10"/>
      <c r="M320" s="10"/>
      <c r="N320" s="30"/>
    </row>
    <row r="321" spans="1:14" x14ac:dyDescent="0.3">
      <c r="A321" s="10"/>
      <c r="B321" s="10"/>
      <c r="C321" s="10"/>
      <c r="D321" s="10"/>
      <c r="E321" s="11"/>
      <c r="F321" s="10"/>
      <c r="G321" s="10"/>
      <c r="H321" s="10"/>
      <c r="I321" s="12"/>
      <c r="J321" s="12"/>
      <c r="K321" s="13"/>
      <c r="L321" s="10"/>
      <c r="M321" s="10"/>
      <c r="N321" s="30"/>
    </row>
    <row r="322" spans="1:14" x14ac:dyDescent="0.3">
      <c r="A322" s="10"/>
      <c r="B322" s="10"/>
      <c r="C322" s="10"/>
      <c r="D322" s="10"/>
      <c r="E322" s="11"/>
      <c r="F322" s="10"/>
      <c r="G322" s="10"/>
      <c r="H322" s="10"/>
      <c r="I322" s="12"/>
      <c r="J322" s="12"/>
      <c r="K322" s="13"/>
      <c r="L322" s="10"/>
      <c r="M322" s="10"/>
      <c r="N322" s="30"/>
    </row>
    <row r="323" spans="1:14" x14ac:dyDescent="0.3">
      <c r="A323" s="10"/>
      <c r="B323" s="10"/>
      <c r="C323" s="10"/>
      <c r="D323" s="10"/>
      <c r="E323" s="11"/>
      <c r="F323" s="10"/>
      <c r="G323" s="10"/>
      <c r="H323" s="10"/>
      <c r="I323" s="12"/>
      <c r="J323" s="12"/>
      <c r="K323" s="13"/>
      <c r="L323" s="10"/>
      <c r="M323" s="10"/>
      <c r="N323" s="30"/>
    </row>
    <row r="324" spans="1:14" x14ac:dyDescent="0.3">
      <c r="A324" s="10"/>
      <c r="B324" s="10"/>
      <c r="C324" s="10"/>
      <c r="D324" s="10"/>
      <c r="E324" s="11"/>
      <c r="F324" s="10"/>
      <c r="G324" s="10"/>
      <c r="H324" s="10"/>
      <c r="I324" s="12"/>
      <c r="J324" s="12"/>
      <c r="K324" s="13"/>
      <c r="L324" s="10"/>
      <c r="M324" s="10"/>
      <c r="N324" s="30"/>
    </row>
    <row r="325" spans="1:14" x14ac:dyDescent="0.3">
      <c r="A325" s="10"/>
      <c r="B325" s="10"/>
      <c r="C325" s="10"/>
      <c r="D325" s="10"/>
      <c r="E325" s="11"/>
      <c r="F325" s="10"/>
      <c r="G325" s="10"/>
      <c r="H325" s="10"/>
      <c r="I325" s="12"/>
      <c r="J325" s="12"/>
      <c r="K325" s="13"/>
      <c r="L325" s="10"/>
      <c r="M325" s="10"/>
      <c r="N325" s="30"/>
    </row>
    <row r="326" spans="1:14" x14ac:dyDescent="0.3">
      <c r="A326" s="10"/>
      <c r="B326" s="10"/>
      <c r="C326" s="10"/>
      <c r="D326" s="10"/>
      <c r="E326" s="11"/>
      <c r="F326" s="10"/>
      <c r="G326" s="10"/>
      <c r="H326" s="10"/>
      <c r="I326" s="12"/>
      <c r="J326" s="12"/>
      <c r="K326" s="13"/>
      <c r="L326" s="10"/>
      <c r="M326" s="10"/>
      <c r="N326" s="30"/>
    </row>
    <row r="327" spans="1:14" x14ac:dyDescent="0.3">
      <c r="A327" s="10"/>
      <c r="B327" s="10"/>
      <c r="C327" s="10"/>
      <c r="D327" s="10"/>
      <c r="E327" s="11"/>
      <c r="F327" s="10"/>
      <c r="G327" s="10"/>
      <c r="H327" s="10"/>
      <c r="I327" s="12"/>
      <c r="J327" s="12"/>
      <c r="K327" s="13"/>
      <c r="L327" s="10"/>
      <c r="M327" s="10"/>
      <c r="N327" s="30"/>
    </row>
    <row r="328" spans="1:14" x14ac:dyDescent="0.3">
      <c r="A328" s="10"/>
      <c r="B328" s="10"/>
      <c r="C328" s="10"/>
      <c r="D328" s="10"/>
      <c r="E328" s="11"/>
      <c r="F328" s="10"/>
      <c r="G328" s="10"/>
      <c r="H328" s="10"/>
      <c r="I328" s="12"/>
      <c r="J328" s="12"/>
      <c r="K328" s="13"/>
      <c r="L328" s="10"/>
      <c r="M328" s="10"/>
      <c r="N328" s="30"/>
    </row>
    <row r="329" spans="1:14" x14ac:dyDescent="0.3">
      <c r="A329" s="10"/>
      <c r="B329" s="10"/>
      <c r="C329" s="10"/>
      <c r="D329" s="10"/>
      <c r="E329" s="11"/>
      <c r="F329" s="10"/>
      <c r="G329" s="10"/>
      <c r="H329" s="10"/>
      <c r="I329" s="12"/>
      <c r="J329" s="12"/>
      <c r="K329" s="13"/>
      <c r="L329" s="10"/>
      <c r="M329" s="10"/>
      <c r="N329" s="30"/>
    </row>
    <row r="330" spans="1:14" x14ac:dyDescent="0.3">
      <c r="A330" s="10"/>
      <c r="B330" s="10"/>
      <c r="C330" s="10"/>
      <c r="D330" s="10"/>
      <c r="E330" s="11"/>
      <c r="F330" s="10"/>
      <c r="G330" s="10"/>
      <c r="H330" s="10"/>
      <c r="I330" s="12"/>
      <c r="J330" s="12"/>
      <c r="K330" s="13"/>
      <c r="L330" s="10"/>
      <c r="M330" s="10"/>
      <c r="N330" s="30"/>
    </row>
    <row r="331" spans="1:14" x14ac:dyDescent="0.3">
      <c r="A331" s="10"/>
      <c r="B331" s="10"/>
      <c r="C331" s="10"/>
      <c r="D331" s="10"/>
      <c r="E331" s="11"/>
      <c r="F331" s="10"/>
      <c r="G331" s="10"/>
      <c r="H331" s="10"/>
      <c r="I331" s="12"/>
      <c r="J331" s="12"/>
      <c r="K331" s="13"/>
      <c r="L331" s="10"/>
      <c r="M331" s="10"/>
      <c r="N331" s="30"/>
    </row>
    <row r="332" spans="1:14" x14ac:dyDescent="0.3">
      <c r="A332" s="10"/>
      <c r="B332" s="10"/>
      <c r="C332" s="10"/>
      <c r="D332" s="10"/>
      <c r="E332" s="11"/>
      <c r="F332" s="10"/>
      <c r="G332" s="10"/>
      <c r="H332" s="10"/>
      <c r="I332" s="12"/>
      <c r="J332" s="12"/>
      <c r="K332" s="13"/>
      <c r="L332" s="10"/>
      <c r="M332" s="10"/>
      <c r="N332" s="30"/>
    </row>
    <row r="333" spans="1:14" x14ac:dyDescent="0.3">
      <c r="A333" s="10"/>
      <c r="B333" s="10"/>
      <c r="C333" s="10"/>
      <c r="D333" s="10"/>
      <c r="E333" s="11"/>
      <c r="F333" s="10"/>
      <c r="G333" s="10"/>
      <c r="H333" s="10"/>
      <c r="I333" s="12"/>
      <c r="J333" s="12"/>
      <c r="K333" s="13"/>
      <c r="L333" s="10"/>
      <c r="M333" s="10"/>
      <c r="N333" s="30"/>
    </row>
    <row r="334" spans="1:14" x14ac:dyDescent="0.3">
      <c r="A334" s="10"/>
      <c r="B334" s="10"/>
      <c r="C334" s="10"/>
      <c r="D334" s="10"/>
      <c r="E334" s="11"/>
      <c r="F334" s="10"/>
      <c r="G334" s="10"/>
      <c r="H334" s="10"/>
      <c r="I334" s="12"/>
      <c r="J334" s="12"/>
      <c r="K334" s="13"/>
      <c r="L334" s="10"/>
      <c r="M334" s="10"/>
      <c r="N334" s="30"/>
    </row>
    <row r="335" spans="1:14" x14ac:dyDescent="0.3">
      <c r="A335" s="10"/>
      <c r="B335" s="10"/>
      <c r="C335" s="10"/>
      <c r="D335" s="10"/>
      <c r="E335" s="11"/>
      <c r="F335" s="10"/>
      <c r="G335" s="10"/>
      <c r="H335" s="10"/>
      <c r="I335" s="12"/>
      <c r="J335" s="12"/>
      <c r="K335" s="13"/>
      <c r="L335" s="10"/>
      <c r="M335" s="10"/>
      <c r="N335" s="30"/>
    </row>
    <row r="336" spans="1:14" x14ac:dyDescent="0.3">
      <c r="A336" s="10"/>
      <c r="B336" s="10"/>
      <c r="C336" s="10"/>
      <c r="D336" s="10"/>
      <c r="E336" s="11"/>
      <c r="F336" s="10"/>
      <c r="G336" s="10"/>
      <c r="H336" s="10"/>
      <c r="I336" s="12"/>
      <c r="J336" s="12"/>
      <c r="K336" s="13"/>
      <c r="L336" s="10"/>
      <c r="M336" s="10"/>
      <c r="N336" s="30"/>
    </row>
    <row r="337" spans="1:14" x14ac:dyDescent="0.3">
      <c r="A337" s="10"/>
      <c r="B337" s="10"/>
      <c r="C337" s="10"/>
      <c r="D337" s="10"/>
      <c r="E337" s="11"/>
      <c r="F337" s="10"/>
      <c r="G337" s="10"/>
      <c r="H337" s="10"/>
      <c r="I337" s="12"/>
      <c r="J337" s="12"/>
      <c r="K337" s="13"/>
      <c r="L337" s="10"/>
      <c r="M337" s="10"/>
      <c r="N337" s="30"/>
    </row>
    <row r="338" spans="1:14" x14ac:dyDescent="0.3">
      <c r="A338" s="10"/>
      <c r="B338" s="10"/>
      <c r="C338" s="10"/>
      <c r="D338" s="10"/>
      <c r="E338" s="11"/>
      <c r="F338" s="10"/>
      <c r="G338" s="10"/>
      <c r="H338" s="10"/>
      <c r="I338" s="12"/>
      <c r="J338" s="12"/>
      <c r="K338" s="13"/>
      <c r="L338" s="10"/>
      <c r="M338" s="10"/>
      <c r="N338" s="30"/>
    </row>
    <row r="339" spans="1:14" x14ac:dyDescent="0.3">
      <c r="A339" s="10"/>
      <c r="B339" s="10"/>
      <c r="C339" s="10"/>
      <c r="D339" s="10"/>
      <c r="E339" s="11"/>
      <c r="F339" s="10"/>
      <c r="G339" s="10"/>
      <c r="H339" s="10"/>
      <c r="I339" s="12"/>
      <c r="J339" s="12"/>
      <c r="K339" s="13"/>
      <c r="L339" s="10"/>
      <c r="M339" s="10"/>
      <c r="N339" s="30"/>
    </row>
    <row r="340" spans="1:14" x14ac:dyDescent="0.3">
      <c r="A340" s="10"/>
      <c r="B340" s="10"/>
      <c r="C340" s="10"/>
      <c r="D340" s="10"/>
      <c r="E340" s="11"/>
      <c r="F340" s="10"/>
      <c r="G340" s="10"/>
      <c r="H340" s="10"/>
      <c r="I340" s="12"/>
      <c r="J340" s="12"/>
      <c r="K340" s="13"/>
      <c r="L340" s="10"/>
      <c r="M340" s="10"/>
      <c r="N340" s="30"/>
    </row>
    <row r="341" spans="1:14" x14ac:dyDescent="0.3">
      <c r="A341" s="10"/>
      <c r="B341" s="10"/>
      <c r="C341" s="10"/>
      <c r="D341" s="10"/>
      <c r="E341" s="11"/>
      <c r="F341" s="10"/>
      <c r="G341" s="10"/>
      <c r="H341" s="10"/>
      <c r="I341" s="12"/>
      <c r="J341" s="12"/>
      <c r="K341" s="13"/>
      <c r="L341" s="10"/>
      <c r="M341" s="10"/>
      <c r="N341" s="30"/>
    </row>
    <row r="342" spans="1:14" x14ac:dyDescent="0.3">
      <c r="A342" s="10"/>
      <c r="B342" s="10"/>
      <c r="C342" s="10"/>
      <c r="D342" s="10"/>
      <c r="E342" s="11"/>
      <c r="F342" s="10"/>
      <c r="G342" s="10"/>
      <c r="H342" s="10"/>
      <c r="I342" s="12"/>
      <c r="J342" s="12"/>
      <c r="K342" s="13"/>
      <c r="L342" s="10"/>
      <c r="M342" s="10"/>
      <c r="N342" s="30"/>
    </row>
    <row r="343" spans="1:14" x14ac:dyDescent="0.3">
      <c r="A343" s="10"/>
      <c r="B343" s="10"/>
      <c r="C343" s="10"/>
      <c r="D343" s="10"/>
      <c r="E343" s="11"/>
      <c r="F343" s="10"/>
      <c r="G343" s="10"/>
      <c r="H343" s="10"/>
      <c r="I343" s="12"/>
      <c r="J343" s="12"/>
      <c r="K343" s="13"/>
      <c r="L343" s="10"/>
      <c r="M343" s="10"/>
      <c r="N343" s="30"/>
    </row>
    <row r="344" spans="1:14" x14ac:dyDescent="0.3">
      <c r="A344" s="10"/>
      <c r="B344" s="10"/>
      <c r="C344" s="10"/>
      <c r="D344" s="10"/>
      <c r="E344" s="11"/>
      <c r="F344" s="10"/>
      <c r="G344" s="10"/>
      <c r="H344" s="10"/>
      <c r="I344" s="12"/>
      <c r="J344" s="12"/>
      <c r="K344" s="13"/>
      <c r="L344" s="10"/>
      <c r="M344" s="10"/>
      <c r="N344" s="30"/>
    </row>
    <row r="345" spans="1:14" x14ac:dyDescent="0.3">
      <c r="A345" s="10"/>
      <c r="B345" s="10"/>
      <c r="C345" s="10"/>
      <c r="D345" s="10"/>
      <c r="E345" s="11"/>
      <c r="F345" s="10"/>
      <c r="G345" s="10"/>
      <c r="H345" s="10"/>
      <c r="I345" s="12"/>
      <c r="J345" s="12"/>
      <c r="K345" s="13"/>
      <c r="L345" s="10"/>
      <c r="M345" s="10"/>
      <c r="N345" s="30"/>
    </row>
    <row r="346" spans="1:14" x14ac:dyDescent="0.3">
      <c r="A346" s="10"/>
      <c r="B346" s="10"/>
      <c r="C346" s="10"/>
      <c r="D346" s="10"/>
      <c r="E346" s="11"/>
      <c r="F346" s="10"/>
      <c r="G346" s="10"/>
      <c r="H346" s="10"/>
      <c r="I346" s="12"/>
      <c r="J346" s="12"/>
      <c r="K346" s="13"/>
      <c r="L346" s="10"/>
      <c r="M346" s="10"/>
      <c r="N346" s="30"/>
    </row>
    <row r="347" spans="1:14" x14ac:dyDescent="0.3">
      <c r="A347" s="10"/>
      <c r="B347" s="10"/>
      <c r="C347" s="10"/>
      <c r="D347" s="10"/>
      <c r="E347" s="11"/>
      <c r="F347" s="10"/>
      <c r="G347" s="10"/>
      <c r="H347" s="10"/>
      <c r="I347" s="12"/>
      <c r="J347" s="12"/>
      <c r="K347" s="13"/>
      <c r="L347" s="10"/>
      <c r="M347" s="10"/>
      <c r="N347" s="30"/>
    </row>
    <row r="348" spans="1:14" x14ac:dyDescent="0.3">
      <c r="A348" s="10"/>
      <c r="B348" s="10"/>
      <c r="C348" s="10"/>
      <c r="D348" s="10"/>
      <c r="E348" s="11"/>
      <c r="F348" s="10"/>
      <c r="G348" s="10"/>
      <c r="H348" s="10"/>
      <c r="I348" s="12"/>
      <c r="J348" s="12"/>
      <c r="K348" s="13"/>
      <c r="L348" s="10"/>
      <c r="M348" s="10"/>
      <c r="N348" s="30"/>
    </row>
    <row r="349" spans="1:14" x14ac:dyDescent="0.3">
      <c r="A349" s="10"/>
      <c r="B349" s="10"/>
      <c r="C349" s="10"/>
      <c r="D349" s="10"/>
      <c r="E349" s="11"/>
      <c r="F349" s="10"/>
      <c r="G349" s="10"/>
      <c r="H349" s="10"/>
      <c r="I349" s="12"/>
      <c r="J349" s="12"/>
      <c r="K349" s="13"/>
      <c r="L349" s="10"/>
      <c r="M349" s="10"/>
      <c r="N349" s="30"/>
    </row>
    <row r="350" spans="1:14" x14ac:dyDescent="0.3">
      <c r="A350" s="10"/>
      <c r="B350" s="10"/>
      <c r="C350" s="10"/>
      <c r="D350" s="10"/>
      <c r="E350" s="11"/>
      <c r="F350" s="10"/>
      <c r="G350" s="10"/>
      <c r="H350" s="10"/>
      <c r="I350" s="12"/>
      <c r="J350" s="12"/>
      <c r="K350" s="13"/>
      <c r="L350" s="10"/>
      <c r="M350" s="10"/>
      <c r="N350" s="30"/>
    </row>
    <row r="351" spans="1:14" x14ac:dyDescent="0.3">
      <c r="A351" s="10"/>
      <c r="B351" s="10"/>
      <c r="C351" s="10"/>
      <c r="D351" s="10"/>
      <c r="E351" s="11"/>
      <c r="F351" s="10"/>
      <c r="G351" s="10"/>
      <c r="H351" s="10"/>
      <c r="I351" s="12"/>
      <c r="J351" s="12"/>
      <c r="K351" s="13"/>
      <c r="L351" s="10"/>
      <c r="M351" s="10"/>
      <c r="N351" s="30"/>
    </row>
    <row r="352" spans="1:14" x14ac:dyDescent="0.3">
      <c r="A352" s="10"/>
      <c r="B352" s="10"/>
      <c r="C352" s="10"/>
      <c r="D352" s="10"/>
      <c r="E352" s="11"/>
      <c r="F352" s="10"/>
      <c r="G352" s="10"/>
      <c r="H352" s="10"/>
      <c r="I352" s="12"/>
      <c r="J352" s="12"/>
      <c r="K352" s="13"/>
      <c r="L352" s="10"/>
      <c r="M352" s="10"/>
      <c r="N352" s="30"/>
    </row>
    <row r="353" spans="1:14" x14ac:dyDescent="0.3">
      <c r="A353" s="10"/>
      <c r="B353" s="10"/>
      <c r="C353" s="10"/>
      <c r="D353" s="10"/>
      <c r="E353" s="11"/>
      <c r="F353" s="10"/>
      <c r="G353" s="10"/>
      <c r="H353" s="10"/>
      <c r="I353" s="12"/>
      <c r="J353" s="12"/>
      <c r="K353" s="13"/>
      <c r="L353" s="10"/>
      <c r="M353" s="10"/>
      <c r="N353" s="30"/>
    </row>
    <row r="354" spans="1:14" x14ac:dyDescent="0.3">
      <c r="A354" s="10"/>
      <c r="B354" s="10"/>
      <c r="C354" s="10"/>
      <c r="D354" s="10"/>
      <c r="E354" s="11"/>
      <c r="F354" s="10"/>
      <c r="G354" s="10"/>
      <c r="H354" s="10"/>
      <c r="I354" s="12"/>
      <c r="J354" s="12"/>
      <c r="K354" s="13"/>
      <c r="L354" s="10"/>
      <c r="M354" s="10"/>
      <c r="N354" s="30"/>
    </row>
    <row r="355" spans="1:14" x14ac:dyDescent="0.3">
      <c r="A355" s="10"/>
      <c r="B355" s="10"/>
      <c r="C355" s="10"/>
      <c r="D355" s="10"/>
      <c r="E355" s="11"/>
      <c r="F355" s="10"/>
      <c r="G355" s="10"/>
      <c r="H355" s="10"/>
      <c r="I355" s="12"/>
      <c r="J355" s="12"/>
      <c r="K355" s="13"/>
      <c r="L355" s="10"/>
      <c r="M355" s="10"/>
      <c r="N355" s="30"/>
    </row>
    <row r="356" spans="1:14" x14ac:dyDescent="0.3">
      <c r="A356" s="10"/>
      <c r="B356" s="10"/>
      <c r="C356" s="10"/>
      <c r="D356" s="10"/>
      <c r="E356" s="11"/>
      <c r="F356" s="10"/>
      <c r="G356" s="10"/>
      <c r="H356" s="10"/>
      <c r="I356" s="12"/>
      <c r="J356" s="12"/>
      <c r="K356" s="13"/>
      <c r="L356" s="10"/>
      <c r="M356" s="10"/>
      <c r="N356" s="30"/>
    </row>
    <row r="357" spans="1:14" x14ac:dyDescent="0.3">
      <c r="A357" s="10"/>
      <c r="B357" s="10"/>
      <c r="C357" s="10"/>
      <c r="D357" s="10"/>
      <c r="E357" s="11"/>
      <c r="F357" s="10"/>
      <c r="G357" s="10"/>
      <c r="H357" s="10"/>
      <c r="I357" s="12"/>
      <c r="J357" s="12"/>
      <c r="K357" s="13"/>
      <c r="L357" s="10"/>
      <c r="M357" s="10"/>
      <c r="N357" s="30"/>
    </row>
    <row r="358" spans="1:14" x14ac:dyDescent="0.3">
      <c r="A358" s="10"/>
      <c r="B358" s="10"/>
      <c r="C358" s="10"/>
      <c r="D358" s="10"/>
      <c r="E358" s="11"/>
      <c r="F358" s="10"/>
      <c r="G358" s="10"/>
      <c r="H358" s="10"/>
      <c r="I358" s="12"/>
      <c r="J358" s="12"/>
      <c r="K358" s="13"/>
      <c r="L358" s="10"/>
      <c r="M358" s="10"/>
      <c r="N358" s="30"/>
    </row>
    <row r="359" spans="1:14" x14ac:dyDescent="0.3">
      <c r="A359" s="10"/>
      <c r="B359" s="10"/>
      <c r="C359" s="10"/>
      <c r="D359" s="10"/>
      <c r="E359" s="11"/>
      <c r="F359" s="10"/>
      <c r="G359" s="10"/>
      <c r="H359" s="10"/>
      <c r="I359" s="12"/>
      <c r="J359" s="12"/>
      <c r="K359" s="13"/>
      <c r="L359" s="10"/>
      <c r="M359" s="10"/>
      <c r="N359" s="30"/>
    </row>
    <row r="360" spans="1:14" x14ac:dyDescent="0.3">
      <c r="A360" s="10"/>
      <c r="B360" s="10"/>
      <c r="C360" s="10"/>
      <c r="D360" s="10"/>
      <c r="E360" s="11"/>
      <c r="F360" s="10"/>
      <c r="G360" s="10"/>
      <c r="H360" s="10"/>
      <c r="I360" s="12"/>
      <c r="J360" s="12"/>
      <c r="K360" s="13"/>
      <c r="L360" s="10"/>
      <c r="M360" s="10"/>
      <c r="N360" s="30"/>
    </row>
    <row r="361" spans="1:14" x14ac:dyDescent="0.3">
      <c r="A361" s="10"/>
      <c r="B361" s="10"/>
      <c r="C361" s="10"/>
      <c r="D361" s="10"/>
      <c r="E361" s="11"/>
      <c r="F361" s="10"/>
      <c r="G361" s="10"/>
      <c r="H361" s="10"/>
      <c r="I361" s="12"/>
      <c r="J361" s="12"/>
      <c r="K361" s="13"/>
      <c r="L361" s="10"/>
      <c r="M361" s="10"/>
      <c r="N361" s="30"/>
    </row>
    <row r="362" spans="1:14" x14ac:dyDescent="0.3">
      <c r="A362" s="10"/>
      <c r="B362" s="10"/>
      <c r="C362" s="10"/>
      <c r="D362" s="10"/>
      <c r="E362" s="11"/>
      <c r="F362" s="10"/>
      <c r="G362" s="10"/>
      <c r="H362" s="10"/>
      <c r="I362" s="12"/>
      <c r="J362" s="12"/>
      <c r="K362" s="13"/>
      <c r="L362" s="10"/>
      <c r="M362" s="10"/>
      <c r="N362" s="30"/>
    </row>
    <row r="363" spans="1:14" x14ac:dyDescent="0.3">
      <c r="A363" s="10"/>
      <c r="B363" s="10"/>
      <c r="C363" s="10"/>
      <c r="D363" s="10"/>
      <c r="E363" s="11"/>
      <c r="F363" s="10"/>
      <c r="G363" s="10"/>
      <c r="H363" s="10"/>
      <c r="I363" s="12"/>
      <c r="J363" s="12"/>
      <c r="K363" s="13"/>
      <c r="L363" s="10"/>
      <c r="M363" s="10"/>
      <c r="N363" s="30"/>
    </row>
    <row r="364" spans="1:14" x14ac:dyDescent="0.3">
      <c r="A364" s="10"/>
      <c r="B364" s="10"/>
      <c r="C364" s="10"/>
      <c r="D364" s="10"/>
      <c r="E364" s="11"/>
      <c r="F364" s="10"/>
      <c r="G364" s="10"/>
      <c r="H364" s="10"/>
      <c r="I364" s="12"/>
      <c r="J364" s="12"/>
      <c r="K364" s="13"/>
      <c r="L364" s="10"/>
      <c r="M364" s="10"/>
      <c r="N364" s="30"/>
    </row>
    <row r="365" spans="1:14" x14ac:dyDescent="0.3">
      <c r="A365" s="10"/>
      <c r="B365" s="10"/>
      <c r="C365" s="10"/>
      <c r="D365" s="10"/>
      <c r="E365" s="11"/>
      <c r="F365" s="10"/>
      <c r="G365" s="10"/>
      <c r="H365" s="10"/>
      <c r="I365" s="12"/>
      <c r="J365" s="12"/>
      <c r="K365" s="13"/>
      <c r="L365" s="10"/>
      <c r="M365" s="10"/>
      <c r="N365" s="30"/>
    </row>
    <row r="366" spans="1:14" x14ac:dyDescent="0.3">
      <c r="A366" s="10"/>
      <c r="B366" s="10"/>
      <c r="C366" s="10"/>
      <c r="D366" s="10"/>
      <c r="E366" s="11"/>
      <c r="F366" s="10"/>
      <c r="G366" s="10"/>
      <c r="H366" s="10"/>
      <c r="I366" s="12"/>
      <c r="J366" s="12"/>
      <c r="K366" s="13"/>
      <c r="L366" s="10"/>
      <c r="M366" s="10"/>
      <c r="N366" s="30"/>
    </row>
    <row r="367" spans="1:14" x14ac:dyDescent="0.3">
      <c r="A367" s="10"/>
      <c r="B367" s="10"/>
      <c r="C367" s="10"/>
      <c r="D367" s="10"/>
      <c r="E367" s="11"/>
      <c r="F367" s="10"/>
      <c r="G367" s="10"/>
      <c r="H367" s="10"/>
      <c r="I367" s="12"/>
      <c r="J367" s="12"/>
      <c r="K367" s="13"/>
      <c r="L367" s="10"/>
      <c r="M367" s="10"/>
      <c r="N367" s="30"/>
    </row>
    <row r="368" spans="1:14" x14ac:dyDescent="0.3">
      <c r="A368" s="10"/>
      <c r="B368" s="10"/>
      <c r="C368" s="10"/>
      <c r="D368" s="10"/>
      <c r="E368" s="11"/>
      <c r="F368" s="10"/>
      <c r="G368" s="10"/>
      <c r="H368" s="10"/>
      <c r="I368" s="12"/>
      <c r="J368" s="12"/>
      <c r="K368" s="13"/>
      <c r="L368" s="10"/>
      <c r="M368" s="10"/>
      <c r="N368" s="30"/>
    </row>
    <row r="369" spans="1:14" x14ac:dyDescent="0.3">
      <c r="A369" s="10"/>
      <c r="B369" s="10"/>
      <c r="C369" s="10"/>
      <c r="D369" s="10"/>
      <c r="E369" s="11"/>
      <c r="F369" s="10"/>
      <c r="G369" s="10"/>
      <c r="H369" s="10"/>
      <c r="I369" s="12"/>
      <c r="J369" s="12"/>
      <c r="K369" s="13"/>
      <c r="L369" s="10"/>
      <c r="M369" s="10"/>
      <c r="N369" s="30"/>
    </row>
    <row r="370" spans="1:14" x14ac:dyDescent="0.3">
      <c r="A370" s="10"/>
      <c r="B370" s="10"/>
      <c r="C370" s="10"/>
      <c r="D370" s="10"/>
      <c r="E370" s="11"/>
      <c r="F370" s="10"/>
      <c r="G370" s="10"/>
      <c r="H370" s="10"/>
      <c r="I370" s="12"/>
      <c r="J370" s="12"/>
      <c r="K370" s="13"/>
      <c r="L370" s="10"/>
      <c r="M370" s="10"/>
      <c r="N370" s="30"/>
    </row>
    <row r="371" spans="1:14" x14ac:dyDescent="0.3">
      <c r="A371" s="10"/>
      <c r="B371" s="10"/>
      <c r="C371" s="10"/>
      <c r="D371" s="10"/>
      <c r="E371" s="11"/>
      <c r="F371" s="10"/>
      <c r="G371" s="10"/>
      <c r="H371" s="10"/>
      <c r="I371" s="12"/>
      <c r="J371" s="12"/>
      <c r="K371" s="13"/>
      <c r="L371" s="10"/>
      <c r="M371" s="10"/>
      <c r="N371" s="30"/>
    </row>
    <row r="372" spans="1:14" x14ac:dyDescent="0.3">
      <c r="A372" s="10"/>
      <c r="B372" s="10"/>
      <c r="C372" s="10"/>
      <c r="D372" s="10"/>
      <c r="E372" s="11"/>
      <c r="F372" s="10"/>
      <c r="G372" s="10"/>
      <c r="H372" s="10"/>
      <c r="I372" s="12"/>
      <c r="J372" s="12"/>
      <c r="K372" s="13"/>
      <c r="L372" s="10"/>
      <c r="M372" s="10"/>
      <c r="N372" s="30"/>
    </row>
    <row r="373" spans="1:14" x14ac:dyDescent="0.3">
      <c r="A373" s="10"/>
      <c r="B373" s="10"/>
      <c r="C373" s="10"/>
      <c r="D373" s="10"/>
      <c r="E373" s="11"/>
      <c r="F373" s="10"/>
      <c r="G373" s="10"/>
      <c r="H373" s="10"/>
      <c r="I373" s="12"/>
      <c r="J373" s="12"/>
      <c r="K373" s="13"/>
      <c r="L373" s="10"/>
      <c r="M373" s="10"/>
      <c r="N373" s="30"/>
    </row>
    <row r="374" spans="1:14" x14ac:dyDescent="0.3">
      <c r="A374" s="10"/>
      <c r="B374" s="10"/>
      <c r="C374" s="10"/>
      <c r="D374" s="10"/>
      <c r="E374" s="11"/>
      <c r="F374" s="10"/>
      <c r="G374" s="10"/>
      <c r="H374" s="10"/>
      <c r="I374" s="12"/>
      <c r="J374" s="12"/>
      <c r="K374" s="13"/>
      <c r="L374" s="10"/>
      <c r="M374" s="10"/>
      <c r="N374" s="30"/>
    </row>
    <row r="375" spans="1:14" x14ac:dyDescent="0.3">
      <c r="A375" s="10"/>
      <c r="B375" s="10"/>
      <c r="C375" s="10"/>
      <c r="D375" s="10"/>
      <c r="E375" s="11"/>
      <c r="F375" s="10"/>
      <c r="G375" s="10"/>
      <c r="H375" s="10"/>
      <c r="I375" s="12"/>
      <c r="J375" s="12"/>
      <c r="K375" s="13"/>
      <c r="L375" s="10"/>
      <c r="M375" s="10"/>
      <c r="N375" s="30"/>
    </row>
    <row r="376" spans="1:14" x14ac:dyDescent="0.3">
      <c r="A376" s="10"/>
      <c r="B376" s="10"/>
      <c r="C376" s="10"/>
      <c r="D376" s="10"/>
      <c r="E376" s="11"/>
      <c r="F376" s="10"/>
      <c r="G376" s="10"/>
      <c r="H376" s="10"/>
      <c r="I376" s="12"/>
      <c r="J376" s="12"/>
      <c r="K376" s="13"/>
      <c r="L376" s="10"/>
      <c r="M376" s="10"/>
      <c r="N376" s="30"/>
    </row>
    <row r="377" spans="1:14" x14ac:dyDescent="0.3">
      <c r="A377" s="10"/>
      <c r="B377" s="10"/>
      <c r="C377" s="10"/>
      <c r="D377" s="10"/>
      <c r="E377" s="11"/>
      <c r="F377" s="10"/>
      <c r="G377" s="10"/>
      <c r="H377" s="10"/>
      <c r="I377" s="12"/>
      <c r="J377" s="12"/>
      <c r="K377" s="13"/>
      <c r="L377" s="10"/>
      <c r="M377" s="10"/>
      <c r="N377" s="30"/>
    </row>
    <row r="378" spans="1:14" x14ac:dyDescent="0.3">
      <c r="A378" s="10"/>
      <c r="B378" s="10"/>
      <c r="C378" s="10"/>
      <c r="D378" s="10"/>
      <c r="E378" s="11"/>
      <c r="F378" s="10"/>
      <c r="G378" s="10"/>
      <c r="H378" s="10"/>
      <c r="I378" s="12"/>
      <c r="J378" s="12"/>
      <c r="K378" s="13"/>
      <c r="L378" s="10"/>
      <c r="M378" s="10"/>
      <c r="N378" s="30"/>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row r="766" spans="1:14" x14ac:dyDescent="0.3">
      <c r="A766" s="10"/>
      <c r="B766" s="10"/>
      <c r="C766" s="10"/>
      <c r="D766" s="10"/>
      <c r="E766" s="11"/>
      <c r="F766" s="10"/>
      <c r="G766" s="10"/>
      <c r="H766" s="10"/>
      <c r="I766" s="12"/>
      <c r="J766" s="12"/>
      <c r="K766" s="13"/>
      <c r="L766" s="10"/>
      <c r="M766" s="10"/>
      <c r="N766" s="30"/>
    </row>
    <row r="767" spans="1:14" x14ac:dyDescent="0.3">
      <c r="A767" s="10"/>
      <c r="B767" s="10"/>
      <c r="C767" s="10"/>
      <c r="D767" s="10"/>
      <c r="E767" s="11"/>
      <c r="F767" s="10"/>
      <c r="G767" s="10"/>
      <c r="H767" s="10"/>
      <c r="I767" s="12"/>
      <c r="J767" s="12"/>
      <c r="K767" s="13"/>
      <c r="L767" s="10"/>
      <c r="M767" s="10"/>
      <c r="N767" s="30"/>
    </row>
    <row r="768" spans="1:14" x14ac:dyDescent="0.3">
      <c r="A768" s="10"/>
      <c r="B768" s="10"/>
      <c r="C768" s="10"/>
      <c r="D768" s="10"/>
      <c r="E768" s="11"/>
      <c r="F768" s="10"/>
      <c r="G768" s="10"/>
      <c r="H768" s="10"/>
      <c r="I768" s="12"/>
      <c r="J768" s="12"/>
      <c r="K768" s="13"/>
      <c r="L768" s="10"/>
      <c r="M768" s="10"/>
      <c r="N768" s="30"/>
    </row>
    <row r="769" spans="1:14" x14ac:dyDescent="0.3">
      <c r="A769" s="10"/>
      <c r="B769" s="10"/>
      <c r="C769" s="10"/>
      <c r="D769" s="10"/>
      <c r="E769" s="11"/>
      <c r="F769" s="10"/>
      <c r="G769" s="10"/>
      <c r="H769" s="10"/>
      <c r="I769" s="12"/>
      <c r="J769" s="12"/>
      <c r="K769" s="13"/>
      <c r="L769" s="10"/>
      <c r="M769" s="10"/>
      <c r="N769" s="30"/>
    </row>
    <row r="770" spans="1:14" x14ac:dyDescent="0.3">
      <c r="A770" s="10"/>
      <c r="B770" s="10"/>
      <c r="C770" s="10"/>
      <c r="D770" s="10"/>
      <c r="E770" s="11"/>
      <c r="F770" s="10"/>
      <c r="G770" s="10"/>
      <c r="H770" s="10"/>
      <c r="I770" s="12"/>
      <c r="J770" s="12"/>
      <c r="K770" s="13"/>
      <c r="L770" s="10"/>
      <c r="M770" s="10"/>
      <c r="N770" s="30"/>
    </row>
    <row r="771" spans="1:14" x14ac:dyDescent="0.3">
      <c r="A771" s="10"/>
      <c r="B771" s="10"/>
      <c r="C771" s="10"/>
      <c r="D771" s="10"/>
      <c r="E771" s="11"/>
      <c r="F771" s="10"/>
      <c r="G771" s="10"/>
      <c r="H771" s="10"/>
      <c r="I771" s="12"/>
      <c r="J771" s="12"/>
      <c r="K771" s="13"/>
      <c r="L771" s="10"/>
      <c r="M771" s="10"/>
      <c r="N771" s="30"/>
    </row>
    <row r="772" spans="1:14" x14ac:dyDescent="0.3">
      <c r="A772" s="10"/>
      <c r="B772" s="10"/>
      <c r="C772" s="10"/>
      <c r="D772" s="10"/>
      <c r="E772" s="11"/>
      <c r="F772" s="10"/>
      <c r="G772" s="10"/>
      <c r="H772" s="10"/>
      <c r="I772" s="12"/>
      <c r="J772" s="12"/>
      <c r="K772" s="13"/>
      <c r="L772" s="10"/>
      <c r="M772" s="10"/>
      <c r="N772" s="30"/>
    </row>
    <row r="773" spans="1:14" x14ac:dyDescent="0.3">
      <c r="A773" s="10"/>
      <c r="B773" s="10"/>
      <c r="C773" s="10"/>
      <c r="D773" s="10"/>
      <c r="E773" s="11"/>
      <c r="F773" s="10"/>
      <c r="G773" s="10"/>
      <c r="H773" s="10"/>
      <c r="I773" s="12"/>
      <c r="J773" s="12"/>
      <c r="K773" s="13"/>
      <c r="L773" s="10"/>
      <c r="M773" s="10"/>
      <c r="N773" s="30"/>
    </row>
  </sheetData>
  <sortState xmlns:xlrd2="http://schemas.microsoft.com/office/spreadsheetml/2017/richdata2" ref="A41:H46">
    <sortCondition ref="A41:A46"/>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opLeftCell="A9" workbookViewId="0">
      <selection activeCell="I10" sqref="I10"/>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82.44140625" style="7"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67" t="s">
        <v>127</v>
      </c>
    </row>
    <row r="5" spans="1:14" x14ac:dyDescent="0.3">
      <c r="A5" s="53" t="s">
        <v>106</v>
      </c>
      <c r="E5" s="8"/>
      <c r="F5" s="8"/>
      <c r="G5" s="8"/>
      <c r="H5" s="8"/>
      <c r="I5" s="9"/>
    </row>
    <row r="6" spans="1:14" x14ac:dyDescent="0.3">
      <c r="D6" s="14" t="s">
        <v>6</v>
      </c>
      <c r="E6" s="14" t="s">
        <v>7</v>
      </c>
      <c r="F6" s="14" t="s">
        <v>8</v>
      </c>
      <c r="G6" s="14" t="s">
        <v>9</v>
      </c>
      <c r="H6" s="15" t="s">
        <v>10</v>
      </c>
      <c r="I6" s="16" t="s">
        <v>11</v>
      </c>
      <c r="J6" s="16" t="s">
        <v>12</v>
      </c>
      <c r="K6" s="17" t="s">
        <v>13</v>
      </c>
      <c r="L6" s="23" t="s">
        <v>25</v>
      </c>
      <c r="M6" s="24"/>
      <c r="N6" s="28" t="s">
        <v>26</v>
      </c>
    </row>
    <row r="7" spans="1:14" x14ac:dyDescent="0.3">
      <c r="A7" s="55">
        <v>1</v>
      </c>
      <c r="B7" s="58" t="s">
        <v>111</v>
      </c>
      <c r="C7" s="55" t="s">
        <v>64</v>
      </c>
      <c r="D7" s="56">
        <v>0.95130000000000003</v>
      </c>
      <c r="E7" s="55"/>
      <c r="F7" s="55">
        <v>4</v>
      </c>
      <c r="G7" s="55">
        <v>8</v>
      </c>
      <c r="H7" s="55">
        <v>1.9800000190734863</v>
      </c>
      <c r="I7" s="22">
        <v>1.95</v>
      </c>
      <c r="J7" s="22">
        <v>1.95</v>
      </c>
      <c r="K7" s="52">
        <v>0.79166666666666663</v>
      </c>
      <c r="L7" s="20"/>
      <c r="M7" s="65" t="s">
        <v>114</v>
      </c>
      <c r="N7" s="29" t="str" cm="1">
        <f t="array" aca="1" ref="N7" ca="1">IF(INDIRECT("M" &amp; ROW())="x", INDIRECT("B" &amp; ROW()) &amp; IF(INDIRECT("E" &amp; ROW())="x", " in 2", " in 3"), "")</f>
        <v>Cori Gauff in 3</v>
      </c>
    </row>
    <row r="8" spans="1:14" ht="358.8" x14ac:dyDescent="0.3">
      <c r="A8" s="54"/>
      <c r="B8" s="59" t="s">
        <v>112</v>
      </c>
      <c r="C8" s="54" t="s">
        <v>113</v>
      </c>
      <c r="D8" s="57">
        <v>4.87E-2</v>
      </c>
      <c r="E8" s="54" t="s">
        <v>114</v>
      </c>
      <c r="F8" s="54">
        <v>14</v>
      </c>
      <c r="G8" s="54">
        <v>17</v>
      </c>
      <c r="H8" s="54">
        <v>1.909000039100647</v>
      </c>
      <c r="I8" s="22"/>
      <c r="J8" s="22"/>
      <c r="K8" s="66" t="s">
        <v>125</v>
      </c>
      <c r="L8" s="20">
        <v>6.5</v>
      </c>
      <c r="M8" s="20"/>
      <c r="N8" s="29" t="str" cm="1">
        <f t="array" aca="1" ref="N8" ca="1">IF(INDIRECT("M" &amp; ROW())="x", INDIRECT("B" &amp; ROW()) &amp; IF(INDIRECT("E" &amp; ROW())="x", " in 2", " in 3"), "")</f>
        <v/>
      </c>
    </row>
    <row r="9" spans="1:14" x14ac:dyDescent="0.3">
      <c r="A9" s="55">
        <v>2</v>
      </c>
      <c r="B9" s="58" t="s">
        <v>107</v>
      </c>
      <c r="C9" s="55" t="s">
        <v>108</v>
      </c>
      <c r="D9" s="56">
        <v>0.51280000000000003</v>
      </c>
      <c r="E9" s="55"/>
      <c r="F9" s="55">
        <v>1</v>
      </c>
      <c r="G9" s="55">
        <v>1</v>
      </c>
      <c r="H9" s="55">
        <v>1.9010000228881836</v>
      </c>
      <c r="I9" s="22">
        <v>1.83</v>
      </c>
      <c r="J9" s="22">
        <v>1.85</v>
      </c>
      <c r="K9" s="13"/>
      <c r="L9" s="20"/>
      <c r="M9" s="65" t="s">
        <v>114</v>
      </c>
      <c r="N9" s="29" t="str" cm="1">
        <f t="array" aca="1" ref="N9" ca="1">IF(INDIRECT("M" &amp; ROW())="x", INDIRECT("B" &amp; ROW()) &amp; IF(INDIRECT("E" &amp; ROW())="x", " in 2", " in 3"), "")</f>
        <v>Aryna Sabalenka in 3</v>
      </c>
    </row>
    <row r="10" spans="1:14" ht="358.8" x14ac:dyDescent="0.3">
      <c r="A10" s="54"/>
      <c r="B10" s="59" t="s">
        <v>109</v>
      </c>
      <c r="C10" s="54" t="s">
        <v>110</v>
      </c>
      <c r="D10" s="57">
        <v>0.48720000000000002</v>
      </c>
      <c r="E10" s="54" t="s">
        <v>114</v>
      </c>
      <c r="F10" s="54">
        <v>2</v>
      </c>
      <c r="G10" s="54">
        <v>5</v>
      </c>
      <c r="H10" s="54">
        <v>1.9800000190734863</v>
      </c>
      <c r="I10" s="22"/>
      <c r="J10" s="22"/>
      <c r="K10" s="66" t="s">
        <v>126</v>
      </c>
      <c r="L10" s="20">
        <v>7.5</v>
      </c>
      <c r="M10" s="20"/>
      <c r="N10" s="29" t="str" cm="1">
        <f t="array" aca="1" ref="N10" ca="1">IF(INDIRECT("M" &amp; ROW())="x", INDIRECT("B" &amp; ROW()) &amp; IF(INDIRECT("E" &amp; ROW())="x", " in 2", " in 3"), "")</f>
        <v/>
      </c>
    </row>
    <row r="11" spans="1:14" x14ac:dyDescent="0.3">
      <c r="A11" s="10"/>
      <c r="B11" s="20"/>
      <c r="C11" s="20"/>
      <c r="D11" s="20"/>
      <c r="E11" s="21"/>
      <c r="F11" s="20"/>
      <c r="G11" s="20"/>
      <c r="H11" s="20"/>
      <c r="I11" s="22"/>
      <c r="J11" s="22"/>
      <c r="K11" s="13"/>
      <c r="L11" s="20"/>
      <c r="M11" s="20"/>
      <c r="N11" s="29" t="str" cm="1">
        <f t="array" aca="1" ref="N11" ca="1">IF(INDIRECT("M" &amp; ROW())="x", INDIRECT("B" &amp; ROW()) &amp; IF(INDIRECT("E" &amp; ROW())="x", " in 2", " in 3"), "")</f>
        <v/>
      </c>
    </row>
    <row r="12" spans="1:14" x14ac:dyDescent="0.3">
      <c r="A12" s="10"/>
      <c r="B12" s="20"/>
      <c r="C12" s="20"/>
      <c r="D12" s="20"/>
      <c r="E12" s="21"/>
      <c r="F12" s="20"/>
      <c r="G12" s="20"/>
      <c r="H12" s="20"/>
      <c r="I12" s="22"/>
      <c r="J12" s="22"/>
      <c r="K12" s="13"/>
      <c r="L12" s="20"/>
      <c r="M12" s="20"/>
      <c r="N12" s="29" t="str" cm="1">
        <f t="array" aca="1" ref="N12" ca="1">IF(INDIRECT("M" &amp; ROW())="x", INDIRECT("B" &amp; ROW()) &amp; IF(INDIRECT("E" &amp; ROW())="x", " in 2", " in 3"), "")</f>
        <v/>
      </c>
    </row>
    <row r="13" spans="1:14" x14ac:dyDescent="0.3">
      <c r="A13" s="10"/>
      <c r="B13" s="20"/>
      <c r="C13" s="20"/>
      <c r="D13" s="20"/>
      <c r="E13" s="21"/>
      <c r="F13" s="20"/>
      <c r="G13" s="20"/>
      <c r="H13" s="20"/>
      <c r="I13" s="22"/>
      <c r="J13" s="22"/>
      <c r="K13" s="13"/>
      <c r="L13" s="20"/>
      <c r="M13" s="20"/>
      <c r="N13" s="29" t="str" cm="1">
        <f t="array" aca="1" ref="N13" ca="1">IF(INDIRECT("M" &amp; ROW())="x", INDIRECT("B" &amp; ROW()) &amp; IF(INDIRECT("E" &amp; ROW())="x", " in 2", " in 3"), "")</f>
        <v/>
      </c>
    </row>
    <row r="14" spans="1:14" x14ac:dyDescent="0.3">
      <c r="A14" s="10"/>
      <c r="B14" s="20"/>
      <c r="C14" s="20"/>
      <c r="D14" s="20"/>
      <c r="E14" s="21"/>
      <c r="F14" s="20"/>
      <c r="G14" s="20"/>
      <c r="H14" s="20"/>
      <c r="I14" s="22"/>
      <c r="J14" s="22"/>
      <c r="K14" s="13"/>
      <c r="L14" s="20"/>
      <c r="M14" s="20"/>
      <c r="N14" s="29" t="str" cm="1">
        <f t="array" aca="1" ref="N14" ca="1">IF(INDIRECT("M" &amp; ROW())="x", INDIRECT("B" &amp; ROW()) &amp; IF(INDIRECT("E" &amp; ROW())="x", " in 2", " in 3"), "")</f>
        <v/>
      </c>
    </row>
    <row r="15" spans="1:14" x14ac:dyDescent="0.3">
      <c r="A15" s="10"/>
      <c r="B15" s="20"/>
      <c r="C15" s="20"/>
      <c r="D15" s="20"/>
      <c r="E15" s="21"/>
      <c r="F15" s="20"/>
      <c r="G15" s="20"/>
      <c r="H15" s="20"/>
      <c r="I15" s="22"/>
      <c r="J15" s="22"/>
      <c r="K15" s="13"/>
      <c r="L15" s="20"/>
      <c r="M15" s="20"/>
      <c r="N15" s="29" t="str" cm="1">
        <f t="array" aca="1" ref="N15" ca="1">IF(INDIRECT("M" &amp; ROW())="x", INDIRECT("B" &amp; ROW()) &amp; IF(INDIRECT("E" &amp; ROW())="x", " in 2", " in 3"), "")</f>
        <v/>
      </c>
    </row>
    <row r="16" spans="1:14" x14ac:dyDescent="0.3">
      <c r="A16" s="10"/>
      <c r="B16" s="20"/>
      <c r="C16" s="20"/>
      <c r="D16" s="20"/>
      <c r="E16" s="21"/>
      <c r="F16" s="20"/>
      <c r="G16" s="20"/>
      <c r="H16" s="20"/>
      <c r="I16" s="22"/>
      <c r="J16" s="22"/>
      <c r="K16" s="13"/>
      <c r="L16" s="20"/>
      <c r="M16" s="20"/>
      <c r="N16" s="29" t="str" cm="1">
        <f t="array" aca="1" ref="N16" ca="1">IF(INDIRECT("M" &amp; ROW())="x", INDIRECT("B" &amp; ROW()) &amp; IF(INDIRECT("E" &amp; ROW())="x", " in 2", " in 3"), "")</f>
        <v/>
      </c>
    </row>
    <row r="17" spans="1:14" x14ac:dyDescent="0.3">
      <c r="A17" s="10"/>
      <c r="B17" s="20"/>
      <c r="C17" s="20"/>
      <c r="D17" s="20"/>
      <c r="E17" s="21"/>
      <c r="F17" s="20"/>
      <c r="G17" s="20"/>
      <c r="H17" s="20"/>
      <c r="I17" s="22"/>
      <c r="J17" s="22"/>
      <c r="K17" s="13"/>
      <c r="L17" s="20"/>
      <c r="M17" s="20"/>
      <c r="N17" s="29" t="str" cm="1">
        <f t="array" aca="1" ref="N17" ca="1">IF(INDIRECT("M" &amp; ROW())="x", INDIRECT("B" &amp; ROW()) &amp; IF(INDIRECT("E" &amp; ROW())="x", " in 2", " in 3"), "")</f>
        <v/>
      </c>
    </row>
    <row r="18" spans="1:14" x14ac:dyDescent="0.3">
      <c r="A18" s="10"/>
      <c r="B18" s="20"/>
      <c r="C18" s="20"/>
      <c r="D18" s="20"/>
      <c r="E18" s="21"/>
      <c r="F18" s="20"/>
      <c r="G18" s="20"/>
      <c r="H18" s="20"/>
      <c r="I18" s="22"/>
      <c r="J18" s="22"/>
      <c r="K18" s="13"/>
      <c r="L18" s="20"/>
      <c r="M18" s="20"/>
      <c r="N18" s="29" t="str" cm="1">
        <f t="array" aca="1" ref="N18" ca="1">IF(INDIRECT("M" &amp; ROW())="x", INDIRECT("B" &amp; ROW()) &amp; IF(INDIRECT("E" &amp; ROW())="x", " in 2", " in 3"), "")</f>
        <v/>
      </c>
    </row>
    <row r="19" spans="1:14" x14ac:dyDescent="0.3">
      <c r="A19" s="10"/>
      <c r="B19" s="20"/>
      <c r="C19" s="20"/>
      <c r="D19" s="20"/>
      <c r="E19" s="21"/>
      <c r="F19" s="20"/>
      <c r="G19" s="20"/>
      <c r="H19" s="20"/>
      <c r="I19" s="22"/>
      <c r="J19" s="22"/>
      <c r="K19" s="13"/>
      <c r="L19" s="20"/>
      <c r="M19" s="20"/>
      <c r="N19" s="29" t="str" cm="1">
        <f t="array" aca="1" ref="N19" ca="1">IF(INDIRECT("M" &amp; ROW())="x", INDIRECT("B" &amp; ROW()) &amp; IF(INDIRECT("E" &amp; ROW())="x", " in 2", " in 3"), "")</f>
        <v/>
      </c>
    </row>
    <row r="20" spans="1:14" x14ac:dyDescent="0.3">
      <c r="A20" s="10"/>
      <c r="B20" s="20"/>
      <c r="C20" s="20"/>
      <c r="D20" s="20"/>
      <c r="E20" s="21"/>
      <c r="F20" s="20"/>
      <c r="G20" s="20"/>
      <c r="H20" s="20"/>
      <c r="I20" s="22"/>
      <c r="J20" s="22"/>
      <c r="K20" s="13"/>
      <c r="L20" s="20"/>
      <c r="M20" s="20"/>
      <c r="N20" s="29" t="str" cm="1">
        <f t="array" aca="1" ref="N20" ca="1">IF(INDIRECT("M" &amp; ROW())="x", INDIRECT("B" &amp; ROW()) &amp; IF(INDIRECT("E" &amp; ROW())="x", " in 2", " in 3"), "")</f>
        <v/>
      </c>
    </row>
    <row r="21" spans="1:14" x14ac:dyDescent="0.3">
      <c r="A21" s="10"/>
      <c r="B21" s="20"/>
      <c r="C21" s="20"/>
      <c r="D21" s="20"/>
      <c r="E21" s="21"/>
      <c r="F21" s="20"/>
      <c r="G21" s="20"/>
      <c r="H21" s="20"/>
      <c r="I21" s="22"/>
      <c r="J21" s="22"/>
      <c r="K21" s="13"/>
      <c r="L21" s="20"/>
      <c r="M21" s="20"/>
      <c r="N21" s="29" t="str" cm="1">
        <f t="array" aca="1" ref="N21" ca="1">IF(INDIRECT("M" &amp; ROW())="x", INDIRECT("B" &amp; ROW()) &amp; IF(INDIRECT("E" &amp; ROW())="x", " in 2", " in 3"), "")</f>
        <v/>
      </c>
    </row>
    <row r="22" spans="1:14" x14ac:dyDescent="0.3">
      <c r="A22" s="10"/>
      <c r="B22" s="20"/>
      <c r="C22" s="20"/>
      <c r="D22" s="20"/>
      <c r="E22" s="21"/>
      <c r="F22" s="20"/>
      <c r="G22" s="20"/>
      <c r="H22" s="20"/>
      <c r="I22" s="22"/>
      <c r="J22" s="22"/>
      <c r="K22" s="13"/>
      <c r="L22" s="20"/>
      <c r="M22" s="20"/>
      <c r="N22" s="29" t="str" cm="1">
        <f t="array" aca="1" ref="N22" ca="1">IF(INDIRECT("M" &amp; ROW())="x", INDIRECT("B" &amp; ROW()) &amp; IF(INDIRECT("E" &amp; ROW())="x", " in 2", " in 3"), "")</f>
        <v/>
      </c>
    </row>
    <row r="23" spans="1:14" x14ac:dyDescent="0.3">
      <c r="A23" s="1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1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10"/>
      <c r="B25" s="20"/>
      <c r="C25" s="20"/>
      <c r="D25" s="20"/>
      <c r="E25" s="21"/>
      <c r="F25" s="20"/>
      <c r="G25" s="20"/>
      <c r="H25" s="20"/>
      <c r="I25" s="22"/>
      <c r="J25" s="22"/>
      <c r="K25" s="13"/>
      <c r="L25" s="20"/>
      <c r="M25" s="20"/>
      <c r="N25" s="29" t="str" cm="1">
        <f t="array" aca="1" ref="N25" ca="1">IF(INDIRECT("M" &amp; ROW())="x", INDIRECT("B" &amp; ROW()) &amp; IF(INDIRECT("E" &amp; ROW())="x", " in 2", " in 3"), "")</f>
        <v/>
      </c>
    </row>
    <row r="26" spans="1:14" x14ac:dyDescent="0.3">
      <c r="A26" s="10"/>
      <c r="B26" s="20"/>
      <c r="C26" s="20"/>
      <c r="D26" s="20"/>
      <c r="E26" s="21"/>
      <c r="F26" s="20"/>
      <c r="G26" s="20"/>
      <c r="H26" s="20"/>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0"/>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0"/>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0"/>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0"/>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0"/>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0"/>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0"/>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0"/>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0"/>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0"/>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0"/>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0"/>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0"/>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0"/>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0"/>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0"/>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0"/>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0"/>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0"/>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0"/>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0"/>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0"/>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0"/>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0"/>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0"/>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0"/>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29"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29"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29"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29"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29"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29"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29"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29"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29"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29"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29"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29"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29"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29"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29"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29"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29"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29"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29"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29"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29"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29"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29"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29"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29"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29"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29"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29"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29"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29"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29"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29"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29"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29"/>
    </row>
    <row r="216" spans="1:14" x14ac:dyDescent="0.3">
      <c r="A216" s="10"/>
      <c r="B216" s="10"/>
      <c r="C216" s="10"/>
      <c r="D216" s="10"/>
      <c r="E216" s="11"/>
      <c r="F216" s="10"/>
      <c r="G216" s="10"/>
      <c r="H216" s="10"/>
      <c r="I216" s="12"/>
      <c r="J216" s="12"/>
      <c r="K216" s="13"/>
      <c r="L216" s="10"/>
      <c r="M216" s="10"/>
      <c r="N216" s="29"/>
    </row>
    <row r="217" spans="1:14" x14ac:dyDescent="0.3">
      <c r="A217" s="10"/>
      <c r="B217" s="10"/>
      <c r="C217" s="10"/>
      <c r="D217" s="10"/>
      <c r="E217" s="11"/>
      <c r="F217" s="10"/>
      <c r="G217" s="10"/>
      <c r="H217" s="10"/>
      <c r="I217" s="12"/>
      <c r="J217" s="12"/>
      <c r="K217" s="13"/>
      <c r="L217" s="10"/>
      <c r="M217" s="10"/>
      <c r="N217" s="29"/>
    </row>
    <row r="218" spans="1:14" x14ac:dyDescent="0.3">
      <c r="A218" s="10"/>
      <c r="B218" s="10"/>
      <c r="C218" s="10"/>
      <c r="D218" s="10"/>
      <c r="E218" s="11"/>
      <c r="F218" s="10"/>
      <c r="G218" s="10"/>
      <c r="H218" s="10"/>
      <c r="I218" s="12"/>
      <c r="J218" s="12"/>
      <c r="K218" s="13"/>
      <c r="L218" s="10"/>
      <c r="M218" s="10"/>
      <c r="N218" s="29"/>
    </row>
    <row r="219" spans="1:14" x14ac:dyDescent="0.3">
      <c r="A219" s="10"/>
      <c r="B219" s="10"/>
      <c r="C219" s="10"/>
      <c r="D219" s="10"/>
      <c r="E219" s="11"/>
      <c r="F219" s="10"/>
      <c r="G219" s="10"/>
      <c r="H219" s="10"/>
      <c r="I219" s="12"/>
      <c r="J219" s="12"/>
      <c r="K219" s="13"/>
      <c r="L219" s="10"/>
      <c r="M219" s="10"/>
      <c r="N219" s="29"/>
    </row>
    <row r="220" spans="1:14" x14ac:dyDescent="0.3">
      <c r="A220" s="10"/>
      <c r="B220" s="10"/>
      <c r="C220" s="10"/>
      <c r="D220" s="10"/>
      <c r="E220" s="11"/>
      <c r="F220" s="10"/>
      <c r="G220" s="10"/>
      <c r="H220" s="10"/>
      <c r="I220" s="12"/>
      <c r="J220" s="12"/>
      <c r="K220" s="13"/>
      <c r="L220" s="10"/>
      <c r="M220" s="10"/>
      <c r="N220" s="29"/>
    </row>
    <row r="221" spans="1:14" x14ac:dyDescent="0.3">
      <c r="A221" s="10"/>
      <c r="B221" s="10"/>
      <c r="C221" s="10"/>
      <c r="D221" s="10"/>
      <c r="E221" s="11"/>
      <c r="F221" s="10"/>
      <c r="G221" s="10"/>
      <c r="H221" s="10"/>
      <c r="I221" s="12"/>
      <c r="J221" s="12"/>
      <c r="K221" s="13"/>
      <c r="L221" s="10"/>
      <c r="M221" s="10"/>
      <c r="N221" s="29"/>
    </row>
    <row r="222" spans="1:14" x14ac:dyDescent="0.3">
      <c r="A222" s="10"/>
      <c r="B222" s="10"/>
      <c r="C222" s="10"/>
      <c r="D222" s="10"/>
      <c r="E222" s="11"/>
      <c r="F222" s="10"/>
      <c r="G222" s="10"/>
      <c r="H222" s="10"/>
      <c r="I222" s="12"/>
      <c r="J222" s="12"/>
      <c r="K222" s="13"/>
      <c r="L222" s="10"/>
      <c r="M222" s="10"/>
      <c r="N222" s="29"/>
    </row>
    <row r="223" spans="1:14" x14ac:dyDescent="0.3">
      <c r="A223" s="10"/>
      <c r="B223" s="10"/>
      <c r="C223" s="10"/>
      <c r="D223" s="10"/>
      <c r="E223" s="11"/>
      <c r="F223" s="10"/>
      <c r="G223" s="10"/>
      <c r="H223" s="10"/>
      <c r="I223" s="12"/>
      <c r="J223" s="12"/>
      <c r="K223" s="13"/>
      <c r="L223" s="10"/>
      <c r="M223" s="10"/>
      <c r="N223" s="29"/>
    </row>
    <row r="224" spans="1:14" x14ac:dyDescent="0.3">
      <c r="A224" s="10"/>
      <c r="B224" s="10"/>
      <c r="C224" s="10"/>
      <c r="D224" s="10"/>
      <c r="E224" s="11"/>
      <c r="F224" s="10"/>
      <c r="G224" s="10"/>
      <c r="H224" s="10"/>
      <c r="I224" s="12"/>
      <c r="J224" s="12"/>
      <c r="K224" s="13"/>
      <c r="L224" s="10"/>
      <c r="M224" s="10"/>
      <c r="N224" s="29"/>
    </row>
    <row r="225" spans="1:14" x14ac:dyDescent="0.3">
      <c r="A225" s="10"/>
      <c r="B225" s="10"/>
      <c r="C225" s="10"/>
      <c r="D225" s="10"/>
      <c r="E225" s="11"/>
      <c r="F225" s="10"/>
      <c r="G225" s="10"/>
      <c r="H225" s="10"/>
      <c r="I225" s="12"/>
      <c r="J225" s="12"/>
      <c r="K225" s="13"/>
      <c r="L225" s="10"/>
      <c r="M225" s="10"/>
      <c r="N225" s="29"/>
    </row>
    <row r="226" spans="1:14" x14ac:dyDescent="0.3">
      <c r="A226" s="10"/>
      <c r="B226" s="10"/>
      <c r="C226" s="10"/>
      <c r="D226" s="10"/>
      <c r="E226" s="11"/>
      <c r="F226" s="10"/>
      <c r="G226" s="10"/>
      <c r="H226" s="10"/>
      <c r="I226" s="12"/>
      <c r="J226" s="12"/>
      <c r="K226" s="13"/>
      <c r="L226" s="10"/>
      <c r="M226" s="10"/>
      <c r="N226" s="29"/>
    </row>
    <row r="227" spans="1:14" x14ac:dyDescent="0.3">
      <c r="A227" s="10"/>
      <c r="B227" s="10"/>
      <c r="C227" s="10"/>
      <c r="D227" s="10"/>
      <c r="E227" s="11"/>
      <c r="F227" s="10"/>
      <c r="G227" s="10"/>
      <c r="H227" s="10"/>
      <c r="I227" s="12"/>
      <c r="J227" s="12"/>
      <c r="K227" s="13"/>
      <c r="L227" s="10"/>
      <c r="M227" s="10"/>
      <c r="N227" s="29"/>
    </row>
    <row r="228" spans="1:14" x14ac:dyDescent="0.3">
      <c r="A228" s="10"/>
      <c r="B228" s="10"/>
      <c r="C228" s="10"/>
      <c r="D228" s="10"/>
      <c r="E228" s="11"/>
      <c r="F228" s="10"/>
      <c r="G228" s="10"/>
      <c r="H228" s="10"/>
      <c r="I228" s="12"/>
      <c r="J228" s="12"/>
      <c r="K228" s="13"/>
      <c r="L228" s="10"/>
      <c r="M228" s="10"/>
      <c r="N228" s="29"/>
    </row>
    <row r="229" spans="1:14" x14ac:dyDescent="0.3">
      <c r="A229" s="10"/>
      <c r="B229" s="10"/>
      <c r="C229" s="10"/>
      <c r="D229" s="10"/>
      <c r="E229" s="11"/>
      <c r="F229" s="10"/>
      <c r="G229" s="10"/>
      <c r="H229" s="10"/>
      <c r="I229" s="12"/>
      <c r="J229" s="12"/>
      <c r="K229" s="13"/>
      <c r="L229" s="10"/>
      <c r="M229" s="10"/>
      <c r="N229" s="29"/>
    </row>
    <row r="230" spans="1:14" x14ac:dyDescent="0.3">
      <c r="A230" s="10"/>
      <c r="B230" s="10"/>
      <c r="C230" s="10"/>
      <c r="D230" s="10"/>
      <c r="E230" s="11"/>
      <c r="F230" s="10"/>
      <c r="G230" s="10"/>
      <c r="H230" s="10"/>
      <c r="I230" s="12"/>
      <c r="J230" s="12"/>
      <c r="K230" s="13"/>
      <c r="L230" s="10"/>
      <c r="M230" s="10"/>
      <c r="N230" s="29"/>
    </row>
    <row r="231" spans="1:14" x14ac:dyDescent="0.3">
      <c r="A231" s="10"/>
      <c r="B231" s="10"/>
      <c r="C231" s="10"/>
      <c r="D231" s="10"/>
      <c r="E231" s="11"/>
      <c r="F231" s="10"/>
      <c r="G231" s="10"/>
      <c r="H231" s="10"/>
      <c r="I231" s="12"/>
      <c r="J231" s="12"/>
      <c r="K231" s="13"/>
      <c r="L231" s="10"/>
      <c r="M231" s="10"/>
      <c r="N231" s="29"/>
    </row>
    <row r="232" spans="1:14" x14ac:dyDescent="0.3">
      <c r="A232" s="10"/>
      <c r="B232" s="10"/>
      <c r="C232" s="10"/>
      <c r="D232" s="10"/>
      <c r="E232" s="11"/>
      <c r="F232" s="10"/>
      <c r="G232" s="10"/>
      <c r="H232" s="10"/>
      <c r="I232" s="12"/>
      <c r="J232" s="12"/>
      <c r="K232" s="13"/>
      <c r="L232" s="10"/>
      <c r="M232" s="10"/>
      <c r="N232" s="29"/>
    </row>
    <row r="233" spans="1:14" x14ac:dyDescent="0.3">
      <c r="A233" s="10"/>
      <c r="B233" s="10"/>
      <c r="C233" s="10"/>
      <c r="D233" s="10"/>
      <c r="E233" s="11"/>
      <c r="F233" s="10"/>
      <c r="G233" s="10"/>
      <c r="H233" s="10"/>
      <c r="I233" s="12"/>
      <c r="J233" s="12"/>
      <c r="K233" s="13"/>
      <c r="L233" s="10"/>
      <c r="M233" s="10"/>
      <c r="N233" s="29"/>
    </row>
    <row r="234" spans="1:14" x14ac:dyDescent="0.3">
      <c r="A234" s="10"/>
      <c r="B234" s="10"/>
      <c r="C234" s="10"/>
      <c r="D234" s="10"/>
      <c r="E234" s="11"/>
      <c r="F234" s="10"/>
      <c r="G234" s="10"/>
      <c r="H234" s="10"/>
      <c r="I234" s="12"/>
      <c r="J234" s="12"/>
      <c r="K234" s="13"/>
      <c r="L234" s="10"/>
      <c r="M234" s="10"/>
      <c r="N234" s="29"/>
    </row>
    <row r="235" spans="1:14" x14ac:dyDescent="0.3">
      <c r="A235" s="10"/>
      <c r="B235" s="10"/>
      <c r="C235" s="10"/>
      <c r="D235" s="10"/>
      <c r="E235" s="11"/>
      <c r="F235" s="10"/>
      <c r="G235" s="10"/>
      <c r="H235" s="10"/>
      <c r="I235" s="12"/>
      <c r="J235" s="12"/>
      <c r="K235" s="13"/>
      <c r="L235" s="10"/>
      <c r="M235" s="10"/>
      <c r="N235" s="29"/>
    </row>
    <row r="236" spans="1:14" x14ac:dyDescent="0.3">
      <c r="A236" s="10"/>
      <c r="B236" s="10"/>
      <c r="C236" s="10"/>
      <c r="D236" s="10"/>
      <c r="E236" s="11"/>
      <c r="F236" s="10"/>
      <c r="G236" s="10"/>
      <c r="H236" s="10"/>
      <c r="I236" s="12"/>
      <c r="J236" s="12"/>
      <c r="K236" s="13"/>
      <c r="L236" s="10"/>
      <c r="M236" s="10"/>
      <c r="N236" s="29"/>
    </row>
    <row r="237" spans="1:14" x14ac:dyDescent="0.3">
      <c r="A237" s="10"/>
      <c r="B237" s="10"/>
      <c r="C237" s="10"/>
      <c r="D237" s="10"/>
      <c r="E237" s="11"/>
      <c r="F237" s="10"/>
      <c r="G237" s="10"/>
      <c r="H237" s="10"/>
      <c r="I237" s="12"/>
      <c r="J237" s="12"/>
      <c r="K237" s="13"/>
      <c r="L237" s="10"/>
      <c r="M237" s="10"/>
      <c r="N237" s="29"/>
    </row>
    <row r="238" spans="1:14" x14ac:dyDescent="0.3">
      <c r="A238" s="10"/>
      <c r="B238" s="10"/>
      <c r="C238" s="10"/>
      <c r="D238" s="10"/>
      <c r="E238" s="11"/>
      <c r="F238" s="10"/>
      <c r="G238" s="10"/>
      <c r="H238" s="10"/>
      <c r="I238" s="12"/>
      <c r="J238" s="12"/>
      <c r="K238" s="13"/>
      <c r="L238" s="10"/>
      <c r="M238" s="10"/>
      <c r="N238" s="29"/>
    </row>
    <row r="239" spans="1:14" x14ac:dyDescent="0.3">
      <c r="A239" s="10"/>
      <c r="B239" s="10"/>
      <c r="C239" s="10"/>
      <c r="D239" s="10"/>
      <c r="E239" s="11"/>
      <c r="F239" s="10"/>
      <c r="G239" s="10"/>
      <c r="H239" s="10"/>
      <c r="I239" s="12"/>
      <c r="J239" s="12"/>
      <c r="K239" s="13"/>
      <c r="L239" s="10"/>
      <c r="M239" s="10"/>
      <c r="N239" s="29"/>
    </row>
    <row r="240" spans="1:14" x14ac:dyDescent="0.3">
      <c r="A240" s="10"/>
      <c r="B240" s="10"/>
      <c r="C240" s="10"/>
      <c r="D240" s="10"/>
      <c r="E240" s="11"/>
      <c r="F240" s="10"/>
      <c r="G240" s="10"/>
      <c r="H240" s="10"/>
      <c r="I240" s="12"/>
      <c r="J240" s="12"/>
      <c r="K240" s="13"/>
      <c r="L240" s="10"/>
      <c r="M240" s="10"/>
      <c r="N240" s="29"/>
    </row>
    <row r="241" spans="1:14" x14ac:dyDescent="0.3">
      <c r="A241" s="10"/>
      <c r="B241" s="10"/>
      <c r="C241" s="10"/>
      <c r="D241" s="10"/>
      <c r="E241" s="11"/>
      <c r="F241" s="10"/>
      <c r="G241" s="10"/>
      <c r="H241" s="10"/>
      <c r="I241" s="12"/>
      <c r="J241" s="12"/>
      <c r="K241" s="13"/>
      <c r="L241" s="10"/>
      <c r="M241" s="10"/>
      <c r="N241" s="29"/>
    </row>
    <row r="242" spans="1:14" x14ac:dyDescent="0.3">
      <c r="A242" s="10"/>
      <c r="B242" s="10"/>
      <c r="C242" s="10"/>
      <c r="D242" s="10"/>
      <c r="E242" s="11"/>
      <c r="F242" s="10"/>
      <c r="G242" s="10"/>
      <c r="H242" s="10"/>
      <c r="I242" s="12"/>
      <c r="J242" s="12"/>
      <c r="K242" s="13"/>
      <c r="L242" s="10"/>
      <c r="M242" s="10"/>
      <c r="N242" s="29"/>
    </row>
    <row r="243" spans="1:14" x14ac:dyDescent="0.3">
      <c r="A243" s="10"/>
      <c r="B243" s="10"/>
      <c r="C243" s="10"/>
      <c r="D243" s="10"/>
      <c r="E243" s="11"/>
      <c r="F243" s="10"/>
      <c r="G243" s="10"/>
      <c r="H243" s="10"/>
      <c r="I243" s="12"/>
      <c r="J243" s="12"/>
      <c r="K243" s="13"/>
      <c r="L243" s="10"/>
      <c r="M243" s="10"/>
      <c r="N243" s="29"/>
    </row>
    <row r="244" spans="1:14" x14ac:dyDescent="0.3">
      <c r="A244" s="10"/>
      <c r="B244" s="10"/>
      <c r="C244" s="10"/>
      <c r="D244" s="10"/>
      <c r="E244" s="11"/>
      <c r="F244" s="10"/>
      <c r="G244" s="10"/>
      <c r="H244" s="10"/>
      <c r="I244" s="12"/>
      <c r="J244" s="12"/>
      <c r="K244" s="13"/>
      <c r="L244" s="10"/>
      <c r="M244" s="10"/>
      <c r="N244" s="29"/>
    </row>
    <row r="245" spans="1:14" x14ac:dyDescent="0.3">
      <c r="A245" s="10"/>
      <c r="B245" s="10"/>
      <c r="C245" s="10"/>
      <c r="D245" s="10"/>
      <c r="E245" s="11"/>
      <c r="F245" s="10"/>
      <c r="G245" s="10"/>
      <c r="H245" s="10"/>
      <c r="I245" s="12"/>
      <c r="J245" s="12"/>
      <c r="K245" s="13"/>
      <c r="L245" s="10"/>
      <c r="M245" s="10"/>
      <c r="N245" s="29"/>
    </row>
    <row r="246" spans="1:14" x14ac:dyDescent="0.3">
      <c r="A246" s="10"/>
      <c r="B246" s="10"/>
      <c r="C246" s="10"/>
      <c r="D246" s="10"/>
      <c r="E246" s="11"/>
      <c r="F246" s="10"/>
      <c r="G246" s="10"/>
      <c r="H246" s="10"/>
      <c r="I246" s="12"/>
      <c r="J246" s="12"/>
      <c r="K246" s="13"/>
      <c r="L246" s="10"/>
      <c r="M246" s="10"/>
      <c r="N246" s="29"/>
    </row>
    <row r="247" spans="1:14" x14ac:dyDescent="0.3">
      <c r="A247" s="10"/>
      <c r="B247" s="10"/>
      <c r="C247" s="10"/>
      <c r="D247" s="10"/>
      <c r="E247" s="11"/>
      <c r="F247" s="10"/>
      <c r="G247" s="10"/>
      <c r="H247" s="10"/>
      <c r="I247" s="12"/>
      <c r="J247" s="12"/>
      <c r="K247" s="13"/>
      <c r="L247" s="10"/>
      <c r="M247" s="10"/>
      <c r="N247" s="29"/>
    </row>
    <row r="248" spans="1:14" x14ac:dyDescent="0.3">
      <c r="A248" s="10"/>
      <c r="B248" s="10"/>
      <c r="C248" s="10"/>
      <c r="D248" s="10"/>
      <c r="E248" s="11"/>
      <c r="F248" s="10"/>
      <c r="G248" s="10"/>
      <c r="H248" s="10"/>
      <c r="I248" s="12"/>
      <c r="J248" s="12"/>
      <c r="K248" s="13"/>
      <c r="L248" s="10"/>
      <c r="M248" s="10"/>
      <c r="N248" s="29"/>
    </row>
    <row r="249" spans="1:14" x14ac:dyDescent="0.3">
      <c r="A249" s="10"/>
      <c r="B249" s="10"/>
      <c r="C249" s="10"/>
      <c r="D249" s="10"/>
      <c r="E249" s="11"/>
      <c r="F249" s="10"/>
      <c r="G249" s="10"/>
      <c r="H249" s="10"/>
      <c r="I249" s="12"/>
      <c r="J249" s="12"/>
      <c r="K249" s="13"/>
      <c r="L249" s="10"/>
      <c r="M249" s="10"/>
      <c r="N249" s="29"/>
    </row>
    <row r="250" spans="1:14" x14ac:dyDescent="0.3">
      <c r="A250" s="10"/>
      <c r="B250" s="10"/>
      <c r="C250" s="10"/>
      <c r="D250" s="10"/>
      <c r="E250" s="11"/>
      <c r="F250" s="10"/>
      <c r="G250" s="10"/>
      <c r="H250" s="10"/>
      <c r="I250" s="12"/>
      <c r="J250" s="12"/>
      <c r="K250" s="13"/>
      <c r="L250" s="10"/>
      <c r="M250" s="10"/>
      <c r="N250" s="29"/>
    </row>
    <row r="251" spans="1:14" x14ac:dyDescent="0.3">
      <c r="A251" s="10"/>
      <c r="B251" s="10"/>
      <c r="C251" s="10"/>
      <c r="D251" s="10"/>
      <c r="E251" s="11"/>
      <c r="F251" s="10"/>
      <c r="G251" s="10"/>
      <c r="H251" s="10"/>
      <c r="I251" s="12"/>
      <c r="J251" s="12"/>
      <c r="K251" s="13"/>
      <c r="L251" s="10"/>
      <c r="M251" s="10"/>
      <c r="N251" s="29"/>
    </row>
    <row r="252" spans="1:14" x14ac:dyDescent="0.3">
      <c r="A252" s="10"/>
      <c r="B252" s="10"/>
      <c r="C252" s="10"/>
      <c r="D252" s="10"/>
      <c r="E252" s="11"/>
      <c r="F252" s="10"/>
      <c r="G252" s="10"/>
      <c r="H252" s="10"/>
      <c r="I252" s="12"/>
      <c r="J252" s="12"/>
      <c r="K252" s="13"/>
      <c r="L252" s="10"/>
      <c r="M252" s="10"/>
      <c r="N252" s="29"/>
    </row>
    <row r="253" spans="1:14" x14ac:dyDescent="0.3">
      <c r="A253" s="10"/>
      <c r="B253" s="10"/>
      <c r="C253" s="10"/>
      <c r="D253" s="10"/>
      <c r="E253" s="11"/>
      <c r="F253" s="10"/>
      <c r="G253" s="10"/>
      <c r="H253" s="10"/>
      <c r="I253" s="12"/>
      <c r="J253" s="12"/>
      <c r="K253" s="13"/>
      <c r="L253" s="10"/>
      <c r="M253" s="10"/>
      <c r="N253" s="29"/>
    </row>
    <row r="254" spans="1:14" x14ac:dyDescent="0.3">
      <c r="A254" s="10"/>
      <c r="B254" s="10"/>
      <c r="C254" s="10"/>
      <c r="D254" s="10"/>
      <c r="E254" s="11"/>
      <c r="F254" s="10"/>
      <c r="G254" s="10"/>
      <c r="H254" s="10"/>
      <c r="I254" s="12"/>
      <c r="J254" s="12"/>
      <c r="K254" s="13"/>
      <c r="L254" s="10"/>
      <c r="M254" s="10"/>
      <c r="N254" s="29"/>
    </row>
    <row r="255" spans="1:14" x14ac:dyDescent="0.3">
      <c r="A255" s="10"/>
      <c r="B255" s="10"/>
      <c r="C255" s="10"/>
      <c r="D255" s="10"/>
      <c r="E255" s="11"/>
      <c r="F255" s="10"/>
      <c r="G255" s="10"/>
      <c r="H255" s="10"/>
      <c r="I255" s="12"/>
      <c r="J255" s="12"/>
      <c r="K255" s="13"/>
      <c r="L255" s="10"/>
      <c r="M255" s="10"/>
      <c r="N255" s="29"/>
    </row>
    <row r="256" spans="1:14" x14ac:dyDescent="0.3">
      <c r="A256" s="10"/>
      <c r="B256" s="10"/>
      <c r="C256" s="10"/>
      <c r="D256" s="10"/>
      <c r="E256" s="11"/>
      <c r="F256" s="10"/>
      <c r="G256" s="10"/>
      <c r="H256" s="10"/>
      <c r="I256" s="12"/>
      <c r="J256" s="12"/>
      <c r="K256" s="13"/>
      <c r="L256" s="10"/>
      <c r="M256" s="10"/>
      <c r="N256" s="29"/>
    </row>
    <row r="257" spans="1:14" x14ac:dyDescent="0.3">
      <c r="A257" s="10"/>
      <c r="B257" s="10"/>
      <c r="C257" s="10"/>
      <c r="D257" s="10"/>
      <c r="E257" s="11"/>
      <c r="F257" s="10"/>
      <c r="G257" s="10"/>
      <c r="H257" s="10"/>
      <c r="I257" s="12"/>
      <c r="J257" s="12"/>
      <c r="K257" s="13"/>
      <c r="L257" s="10"/>
      <c r="M257" s="10"/>
      <c r="N257" s="29"/>
    </row>
    <row r="258" spans="1:14" x14ac:dyDescent="0.3">
      <c r="A258" s="10"/>
      <c r="B258" s="10"/>
      <c r="C258" s="10"/>
      <c r="D258" s="10"/>
      <c r="E258" s="11"/>
      <c r="F258" s="10"/>
      <c r="G258" s="10"/>
      <c r="H258" s="10"/>
      <c r="I258" s="12"/>
      <c r="J258" s="12"/>
      <c r="K258" s="13"/>
      <c r="L258" s="10"/>
      <c r="M258" s="10"/>
      <c r="N258" s="29"/>
    </row>
    <row r="259" spans="1:14" x14ac:dyDescent="0.3">
      <c r="A259" s="10"/>
      <c r="B259" s="10"/>
      <c r="C259" s="10"/>
      <c r="D259" s="10"/>
      <c r="E259" s="11"/>
      <c r="F259" s="10"/>
      <c r="G259" s="10"/>
      <c r="H259" s="10"/>
      <c r="I259" s="12"/>
      <c r="J259" s="12"/>
      <c r="K259" s="13"/>
      <c r="L259" s="10"/>
      <c r="M259" s="10"/>
      <c r="N259" s="29"/>
    </row>
    <row r="260" spans="1:14" x14ac:dyDescent="0.3">
      <c r="A260" s="10"/>
      <c r="B260" s="10"/>
      <c r="C260" s="10"/>
      <c r="D260" s="10"/>
      <c r="E260" s="11"/>
      <c r="F260" s="10"/>
      <c r="G260" s="10"/>
      <c r="H260" s="10"/>
      <c r="I260" s="12"/>
      <c r="J260" s="12"/>
      <c r="K260" s="13"/>
      <c r="L260" s="10"/>
      <c r="M260" s="10"/>
      <c r="N260" s="29"/>
    </row>
    <row r="261" spans="1:14" x14ac:dyDescent="0.3">
      <c r="A261" s="10"/>
      <c r="B261" s="10"/>
      <c r="C261" s="10"/>
      <c r="D261" s="10"/>
      <c r="E261" s="11"/>
      <c r="F261" s="10"/>
      <c r="G261" s="10"/>
      <c r="H261" s="10"/>
      <c r="I261" s="12"/>
      <c r="J261" s="12"/>
      <c r="K261" s="13"/>
      <c r="L261" s="10"/>
      <c r="M261" s="10"/>
      <c r="N261" s="29"/>
    </row>
    <row r="262" spans="1:14" x14ac:dyDescent="0.3">
      <c r="A262" s="10"/>
      <c r="B262" s="10"/>
      <c r="C262" s="10"/>
      <c r="D262" s="10"/>
      <c r="E262" s="11"/>
      <c r="F262" s="10"/>
      <c r="G262" s="10"/>
      <c r="H262" s="10"/>
      <c r="I262" s="12"/>
      <c r="J262" s="12"/>
      <c r="K262" s="13"/>
      <c r="L262" s="10"/>
      <c r="M262" s="10"/>
      <c r="N262" s="29"/>
    </row>
    <row r="263" spans="1:14" x14ac:dyDescent="0.3">
      <c r="A263" s="10"/>
      <c r="B263" s="10"/>
      <c r="C263" s="10"/>
      <c r="D263" s="10"/>
      <c r="E263" s="11"/>
      <c r="F263" s="10"/>
      <c r="G263" s="10"/>
      <c r="H263" s="10"/>
      <c r="I263" s="12"/>
      <c r="J263" s="12"/>
      <c r="K263" s="13"/>
      <c r="L263" s="10"/>
      <c r="M263" s="10"/>
      <c r="N263" s="29"/>
    </row>
    <row r="264" spans="1:14" x14ac:dyDescent="0.3">
      <c r="A264" s="10"/>
      <c r="B264" s="10"/>
      <c r="C264" s="10"/>
      <c r="D264" s="10"/>
      <c r="E264" s="11"/>
      <c r="F264" s="10"/>
      <c r="G264" s="10"/>
      <c r="H264" s="10"/>
      <c r="I264" s="12"/>
      <c r="J264" s="12"/>
      <c r="K264" s="13"/>
      <c r="L264" s="10"/>
      <c r="M264" s="10"/>
      <c r="N264" s="29"/>
    </row>
    <row r="265" spans="1:14" x14ac:dyDescent="0.3">
      <c r="A265" s="10"/>
      <c r="B265" s="10"/>
      <c r="C265" s="10"/>
      <c r="D265" s="10"/>
      <c r="E265" s="11"/>
      <c r="F265" s="10"/>
      <c r="G265" s="10"/>
      <c r="H265" s="10"/>
      <c r="I265" s="12"/>
      <c r="J265" s="12"/>
      <c r="K265" s="13"/>
      <c r="L265" s="10"/>
      <c r="M265" s="10"/>
      <c r="N265" s="29"/>
    </row>
    <row r="266" spans="1:14" x14ac:dyDescent="0.3">
      <c r="A266" s="10"/>
      <c r="B266" s="10"/>
      <c r="C266" s="10"/>
      <c r="D266" s="10"/>
      <c r="E266" s="11"/>
      <c r="F266" s="10"/>
      <c r="G266" s="10"/>
      <c r="H266" s="10"/>
      <c r="I266" s="12"/>
      <c r="J266" s="12"/>
      <c r="K266" s="13"/>
      <c r="L266" s="10"/>
      <c r="M266" s="10"/>
      <c r="N266" s="29"/>
    </row>
    <row r="267" spans="1:14" x14ac:dyDescent="0.3">
      <c r="A267" s="10"/>
      <c r="B267" s="10"/>
      <c r="C267" s="10"/>
      <c r="D267" s="10"/>
      <c r="E267" s="11"/>
      <c r="F267" s="10"/>
      <c r="G267" s="10"/>
      <c r="H267" s="10"/>
      <c r="I267" s="12"/>
      <c r="J267" s="12"/>
      <c r="K267" s="13"/>
      <c r="L267" s="10"/>
      <c r="M267" s="10"/>
      <c r="N267" s="29"/>
    </row>
    <row r="268" spans="1:14" x14ac:dyDescent="0.3">
      <c r="A268" s="10"/>
      <c r="B268" s="10"/>
      <c r="C268" s="10"/>
      <c r="D268" s="10"/>
      <c r="E268" s="11"/>
      <c r="F268" s="10"/>
      <c r="G268" s="10"/>
      <c r="H268" s="10"/>
      <c r="I268" s="12"/>
      <c r="J268" s="12"/>
      <c r="K268" s="13"/>
      <c r="L268" s="10"/>
      <c r="M268" s="10"/>
      <c r="N268" s="29"/>
    </row>
    <row r="269" spans="1:14" x14ac:dyDescent="0.3">
      <c r="A269" s="10"/>
      <c r="B269" s="10"/>
      <c r="C269" s="10"/>
      <c r="D269" s="10"/>
      <c r="E269" s="11"/>
      <c r="F269" s="10"/>
      <c r="G269" s="10"/>
      <c r="H269" s="10"/>
      <c r="I269" s="12"/>
      <c r="J269" s="12"/>
      <c r="K269" s="13"/>
      <c r="L269" s="10"/>
      <c r="M269" s="10"/>
      <c r="N269" s="29"/>
    </row>
    <row r="270" spans="1:14" x14ac:dyDescent="0.3">
      <c r="A270" s="10"/>
      <c r="B270" s="10"/>
      <c r="C270" s="10"/>
      <c r="D270" s="10"/>
      <c r="E270" s="11"/>
      <c r="F270" s="10"/>
      <c r="G270" s="10"/>
      <c r="H270" s="10"/>
      <c r="I270" s="12"/>
      <c r="J270" s="12"/>
      <c r="K270" s="13"/>
      <c r="L270" s="10"/>
      <c r="M270" s="10"/>
      <c r="N270" s="29"/>
    </row>
    <row r="271" spans="1:14" x14ac:dyDescent="0.3">
      <c r="A271" s="10"/>
      <c r="B271" s="10"/>
      <c r="C271" s="10"/>
      <c r="D271" s="10"/>
      <c r="E271" s="11"/>
      <c r="F271" s="10"/>
      <c r="G271" s="10"/>
      <c r="H271" s="10"/>
      <c r="I271" s="12"/>
      <c r="J271" s="12"/>
      <c r="K271" s="13"/>
      <c r="L271" s="10"/>
      <c r="M271" s="10"/>
      <c r="N271" s="29"/>
    </row>
    <row r="272" spans="1:14" x14ac:dyDescent="0.3">
      <c r="A272" s="10"/>
      <c r="B272" s="10"/>
      <c r="C272" s="10"/>
      <c r="D272" s="10"/>
      <c r="E272" s="11"/>
      <c r="F272" s="10"/>
      <c r="G272" s="10"/>
      <c r="H272" s="10"/>
      <c r="I272" s="12"/>
      <c r="J272" s="12"/>
      <c r="K272" s="13"/>
      <c r="L272" s="10"/>
      <c r="M272" s="10"/>
      <c r="N272" s="29"/>
    </row>
    <row r="273" spans="1:14" x14ac:dyDescent="0.3">
      <c r="A273" s="10"/>
      <c r="B273" s="10"/>
      <c r="C273" s="10"/>
      <c r="D273" s="10"/>
      <c r="E273" s="11"/>
      <c r="F273" s="10"/>
      <c r="G273" s="10"/>
      <c r="H273" s="10"/>
      <c r="I273" s="12"/>
      <c r="J273" s="12"/>
      <c r="K273" s="13"/>
      <c r="L273" s="10"/>
      <c r="M273" s="10"/>
      <c r="N273" s="29"/>
    </row>
    <row r="274" spans="1:14" x14ac:dyDescent="0.3">
      <c r="A274" s="10"/>
      <c r="B274" s="10"/>
      <c r="C274" s="10"/>
      <c r="D274" s="10"/>
      <c r="E274" s="11"/>
      <c r="F274" s="10"/>
      <c r="G274" s="10"/>
      <c r="H274" s="10"/>
      <c r="I274" s="12"/>
      <c r="J274" s="12"/>
      <c r="K274" s="13"/>
      <c r="L274" s="10"/>
      <c r="M274" s="10"/>
      <c r="N274" s="29"/>
    </row>
    <row r="275" spans="1:14" x14ac:dyDescent="0.3">
      <c r="A275" s="10"/>
      <c r="B275" s="10"/>
      <c r="C275" s="10"/>
      <c r="D275" s="10"/>
      <c r="E275" s="11"/>
      <c r="F275" s="10"/>
      <c r="G275" s="10"/>
      <c r="H275" s="10"/>
      <c r="I275" s="12"/>
      <c r="J275" s="12"/>
      <c r="K275" s="13"/>
      <c r="L275" s="10"/>
      <c r="M275" s="10"/>
      <c r="N275" s="29"/>
    </row>
    <row r="276" spans="1:14" x14ac:dyDescent="0.3">
      <c r="A276" s="10"/>
      <c r="B276" s="10"/>
      <c r="C276" s="10"/>
      <c r="D276" s="10"/>
      <c r="E276" s="11"/>
      <c r="F276" s="10"/>
      <c r="G276" s="10"/>
      <c r="H276" s="10"/>
      <c r="I276" s="12"/>
      <c r="J276" s="12"/>
      <c r="K276" s="13"/>
      <c r="L276" s="10"/>
      <c r="M276" s="10"/>
      <c r="N276" s="29"/>
    </row>
    <row r="277" spans="1:14" x14ac:dyDescent="0.3">
      <c r="A277" s="10"/>
      <c r="B277" s="10"/>
      <c r="C277" s="10"/>
      <c r="D277" s="10"/>
      <c r="E277" s="11"/>
      <c r="F277" s="10"/>
      <c r="G277" s="10"/>
      <c r="H277" s="10"/>
      <c r="I277" s="12"/>
      <c r="J277" s="12"/>
      <c r="K277" s="13"/>
      <c r="L277" s="10"/>
      <c r="M277" s="10"/>
      <c r="N277" s="29"/>
    </row>
    <row r="278" spans="1:14" x14ac:dyDescent="0.3">
      <c r="A278" s="10"/>
      <c r="B278" s="10"/>
      <c r="C278" s="10"/>
      <c r="D278" s="10"/>
      <c r="E278" s="11"/>
      <c r="F278" s="10"/>
      <c r="G278" s="10"/>
      <c r="H278" s="10"/>
      <c r="I278" s="12"/>
      <c r="J278" s="12"/>
      <c r="K278" s="13"/>
      <c r="L278" s="10"/>
      <c r="M278" s="10"/>
      <c r="N278" s="29"/>
    </row>
    <row r="279" spans="1:14" x14ac:dyDescent="0.3">
      <c r="A279" s="10"/>
      <c r="B279" s="10"/>
      <c r="C279" s="10"/>
      <c r="D279" s="10"/>
      <c r="E279" s="11"/>
      <c r="F279" s="10"/>
      <c r="G279" s="10"/>
      <c r="H279" s="10"/>
      <c r="I279" s="12"/>
      <c r="J279" s="12"/>
      <c r="K279" s="13"/>
      <c r="L279" s="10"/>
      <c r="M279" s="10"/>
      <c r="N279" s="29"/>
    </row>
    <row r="280" spans="1:14" x14ac:dyDescent="0.3">
      <c r="A280" s="10"/>
      <c r="B280" s="10"/>
      <c r="C280" s="10"/>
      <c r="D280" s="10"/>
      <c r="E280" s="11"/>
      <c r="F280" s="10"/>
      <c r="G280" s="10"/>
      <c r="H280" s="10"/>
      <c r="I280" s="12"/>
      <c r="J280" s="12"/>
      <c r="K280" s="13"/>
      <c r="L280" s="10"/>
      <c r="M280" s="10"/>
      <c r="N280" s="29"/>
    </row>
    <row r="281" spans="1:14" x14ac:dyDescent="0.3">
      <c r="A281" s="10"/>
      <c r="B281" s="10"/>
      <c r="C281" s="10"/>
      <c r="D281" s="10"/>
      <c r="E281" s="11"/>
      <c r="F281" s="10"/>
      <c r="G281" s="10"/>
      <c r="H281" s="10"/>
      <c r="I281" s="12"/>
      <c r="J281" s="12"/>
      <c r="K281" s="13"/>
      <c r="L281" s="10"/>
      <c r="M281" s="10"/>
      <c r="N281" s="29"/>
    </row>
    <row r="282" spans="1:14" x14ac:dyDescent="0.3">
      <c r="A282" s="10"/>
      <c r="B282" s="10"/>
      <c r="C282" s="10"/>
      <c r="D282" s="10"/>
      <c r="E282" s="11"/>
      <c r="F282" s="10"/>
      <c r="G282" s="10"/>
      <c r="H282" s="10"/>
      <c r="I282" s="12"/>
      <c r="J282" s="12"/>
      <c r="K282" s="13"/>
      <c r="L282" s="10"/>
      <c r="M282" s="10"/>
      <c r="N282" s="29"/>
    </row>
    <row r="283" spans="1:14" x14ac:dyDescent="0.3">
      <c r="A283" s="10"/>
      <c r="B283" s="10"/>
      <c r="C283" s="10"/>
      <c r="D283" s="10"/>
      <c r="E283" s="11"/>
      <c r="F283" s="10"/>
      <c r="G283" s="10"/>
      <c r="H283" s="10"/>
      <c r="I283" s="12"/>
      <c r="J283" s="12"/>
      <c r="K283" s="13"/>
      <c r="L283" s="10"/>
      <c r="M283" s="10"/>
      <c r="N283" s="29"/>
    </row>
    <row r="284" spans="1:14" x14ac:dyDescent="0.3">
      <c r="A284" s="10"/>
      <c r="B284" s="10"/>
      <c r="C284" s="10"/>
      <c r="D284" s="10"/>
      <c r="E284" s="11"/>
      <c r="F284" s="10"/>
      <c r="G284" s="10"/>
      <c r="H284" s="10"/>
      <c r="I284" s="12"/>
      <c r="J284" s="12"/>
      <c r="K284" s="13"/>
      <c r="L284" s="10"/>
      <c r="M284" s="10"/>
      <c r="N284" s="29"/>
    </row>
    <row r="285" spans="1:14" x14ac:dyDescent="0.3">
      <c r="A285" s="10"/>
      <c r="B285" s="10"/>
      <c r="C285" s="10"/>
      <c r="D285" s="10"/>
      <c r="E285" s="11"/>
      <c r="F285" s="10"/>
      <c r="G285" s="10"/>
      <c r="H285" s="10"/>
      <c r="I285" s="12"/>
      <c r="J285" s="12"/>
      <c r="K285" s="13"/>
      <c r="L285" s="10"/>
      <c r="M285" s="10"/>
      <c r="N285" s="29"/>
    </row>
    <row r="286" spans="1:14" x14ac:dyDescent="0.3">
      <c r="A286" s="10"/>
      <c r="B286" s="10"/>
      <c r="C286" s="10"/>
      <c r="D286" s="10"/>
      <c r="E286" s="11"/>
      <c r="F286" s="10"/>
      <c r="G286" s="10"/>
      <c r="H286" s="10"/>
      <c r="I286" s="12"/>
      <c r="J286" s="12"/>
      <c r="K286" s="13"/>
      <c r="L286" s="10"/>
      <c r="M286" s="10"/>
      <c r="N286" s="29"/>
    </row>
    <row r="287" spans="1:14" x14ac:dyDescent="0.3">
      <c r="A287" s="10"/>
      <c r="B287" s="10"/>
      <c r="C287" s="10"/>
      <c r="D287" s="10"/>
      <c r="E287" s="11"/>
      <c r="F287" s="10"/>
      <c r="G287" s="10"/>
      <c r="H287" s="10"/>
      <c r="I287" s="12"/>
      <c r="J287" s="12"/>
      <c r="K287" s="13"/>
      <c r="L287" s="10"/>
      <c r="M287" s="10"/>
      <c r="N287" s="29"/>
    </row>
    <row r="288" spans="1:14" x14ac:dyDescent="0.3">
      <c r="A288" s="10"/>
      <c r="B288" s="10"/>
      <c r="C288" s="10"/>
      <c r="D288" s="10"/>
      <c r="E288" s="11"/>
      <c r="F288" s="10"/>
      <c r="G288" s="10"/>
      <c r="H288" s="10"/>
      <c r="I288" s="12"/>
      <c r="J288" s="12"/>
      <c r="K288" s="13"/>
      <c r="L288" s="10"/>
      <c r="M288" s="10"/>
      <c r="N288" s="29"/>
    </row>
    <row r="289" spans="1:14" x14ac:dyDescent="0.3">
      <c r="A289" s="10"/>
      <c r="B289" s="10"/>
      <c r="C289" s="10"/>
      <c r="D289" s="10"/>
      <c r="E289" s="11"/>
      <c r="F289" s="10"/>
      <c r="G289" s="10"/>
      <c r="H289" s="10"/>
      <c r="I289" s="12"/>
      <c r="J289" s="12"/>
      <c r="K289" s="13"/>
      <c r="L289" s="10"/>
      <c r="M289" s="10"/>
      <c r="N289" s="29"/>
    </row>
    <row r="290" spans="1:14" x14ac:dyDescent="0.3">
      <c r="A290" s="10"/>
      <c r="B290" s="10"/>
      <c r="C290" s="10"/>
      <c r="D290" s="10"/>
      <c r="E290" s="11"/>
      <c r="F290" s="10"/>
      <c r="G290" s="10"/>
      <c r="H290" s="10"/>
      <c r="I290" s="12"/>
      <c r="J290" s="12"/>
      <c r="K290" s="13"/>
      <c r="L290" s="10"/>
      <c r="M290" s="10"/>
      <c r="N290" s="29"/>
    </row>
    <row r="291" spans="1:14" x14ac:dyDescent="0.3">
      <c r="A291" s="10"/>
      <c r="B291" s="10"/>
      <c r="C291" s="10"/>
      <c r="D291" s="10"/>
      <c r="E291" s="11"/>
      <c r="F291" s="10"/>
      <c r="G291" s="10"/>
      <c r="H291" s="10"/>
      <c r="I291" s="12"/>
      <c r="J291" s="12"/>
      <c r="K291" s="13"/>
      <c r="L291" s="10"/>
      <c r="M291" s="10"/>
      <c r="N291" s="29"/>
    </row>
    <row r="292" spans="1:14" x14ac:dyDescent="0.3">
      <c r="A292" s="10"/>
      <c r="B292" s="10"/>
      <c r="C292" s="10"/>
      <c r="D292" s="10"/>
      <c r="E292" s="11"/>
      <c r="F292" s="10"/>
      <c r="G292" s="10"/>
      <c r="H292" s="10"/>
      <c r="I292" s="12"/>
      <c r="J292" s="12"/>
      <c r="K292" s="13"/>
      <c r="L292" s="10"/>
      <c r="M292" s="10"/>
      <c r="N292" s="29"/>
    </row>
    <row r="293" spans="1:14" x14ac:dyDescent="0.3">
      <c r="A293" s="10"/>
      <c r="B293" s="10"/>
      <c r="C293" s="10"/>
      <c r="D293" s="10"/>
      <c r="E293" s="11"/>
      <c r="F293" s="10"/>
      <c r="G293" s="10"/>
      <c r="H293" s="10"/>
      <c r="I293" s="12"/>
      <c r="J293" s="12"/>
      <c r="K293" s="13"/>
      <c r="L293" s="10"/>
      <c r="M293" s="10"/>
      <c r="N293" s="29"/>
    </row>
    <row r="294" spans="1:14" x14ac:dyDescent="0.3">
      <c r="A294" s="10"/>
      <c r="B294" s="10"/>
      <c r="C294" s="10"/>
      <c r="D294" s="10"/>
      <c r="E294" s="11"/>
      <c r="F294" s="10"/>
      <c r="G294" s="10"/>
      <c r="H294" s="10"/>
      <c r="I294" s="12"/>
      <c r="J294" s="12"/>
      <c r="K294" s="13"/>
      <c r="L294" s="10"/>
      <c r="M294" s="10"/>
      <c r="N294" s="29"/>
    </row>
    <row r="295" spans="1:14" x14ac:dyDescent="0.3">
      <c r="A295" s="10"/>
      <c r="B295" s="10"/>
      <c r="C295" s="10"/>
      <c r="D295" s="10"/>
      <c r="E295" s="11"/>
      <c r="F295" s="10"/>
      <c r="G295" s="10"/>
      <c r="H295" s="10"/>
      <c r="I295" s="12"/>
      <c r="J295" s="12"/>
      <c r="K295" s="13"/>
      <c r="L295" s="10"/>
      <c r="M295" s="10"/>
      <c r="N295" s="29"/>
    </row>
    <row r="296" spans="1:14" x14ac:dyDescent="0.3">
      <c r="A296" s="10"/>
      <c r="B296" s="10"/>
      <c r="C296" s="10"/>
      <c r="D296" s="10"/>
      <c r="E296" s="11"/>
      <c r="F296" s="10"/>
      <c r="G296" s="10"/>
      <c r="H296" s="10"/>
      <c r="I296" s="12"/>
      <c r="J296" s="12"/>
      <c r="K296" s="13"/>
      <c r="L296" s="10"/>
      <c r="M296" s="10"/>
      <c r="N296" s="29"/>
    </row>
    <row r="297" spans="1:14" x14ac:dyDescent="0.3">
      <c r="A297" s="10"/>
      <c r="B297" s="10"/>
      <c r="C297" s="10"/>
      <c r="D297" s="10"/>
      <c r="E297" s="11"/>
      <c r="F297" s="10"/>
      <c r="G297" s="10"/>
      <c r="H297" s="10"/>
      <c r="I297" s="12"/>
      <c r="J297" s="12"/>
      <c r="K297" s="13"/>
      <c r="L297" s="10"/>
      <c r="M297" s="10"/>
      <c r="N297" s="29"/>
    </row>
    <row r="298" spans="1:14" x14ac:dyDescent="0.3">
      <c r="A298" s="10"/>
      <c r="B298" s="10"/>
      <c r="C298" s="10"/>
      <c r="D298" s="10"/>
      <c r="E298" s="11"/>
      <c r="F298" s="10"/>
      <c r="G298" s="10"/>
      <c r="H298" s="10"/>
      <c r="I298" s="12"/>
      <c r="J298" s="12"/>
      <c r="K298" s="13"/>
      <c r="L298" s="10"/>
      <c r="M298" s="10"/>
      <c r="N298" s="29" t="str">
        <f t="shared" ref="N298:N327" si="0">SUBSTITUTE(O298, "x",B298)</f>
        <v/>
      </c>
    </row>
    <row r="299" spans="1:14" x14ac:dyDescent="0.3">
      <c r="A299" s="10"/>
      <c r="B299" s="10"/>
      <c r="C299" s="10"/>
      <c r="D299" s="10"/>
      <c r="E299" s="11"/>
      <c r="F299" s="10"/>
      <c r="G299" s="10"/>
      <c r="H299" s="10"/>
      <c r="I299" s="12"/>
      <c r="J299" s="12"/>
      <c r="K299" s="13"/>
      <c r="L299" s="10"/>
      <c r="M299" s="10"/>
      <c r="N299" s="29" t="str">
        <f t="shared" si="0"/>
        <v/>
      </c>
    </row>
    <row r="300" spans="1:14" x14ac:dyDescent="0.3">
      <c r="A300" s="10"/>
      <c r="B300" s="10"/>
      <c r="C300" s="10"/>
      <c r="D300" s="10"/>
      <c r="E300" s="11"/>
      <c r="F300" s="10"/>
      <c r="G300" s="10"/>
      <c r="H300" s="10"/>
      <c r="I300" s="12"/>
      <c r="J300" s="12"/>
      <c r="K300" s="13"/>
      <c r="L300" s="10"/>
      <c r="M300" s="10"/>
      <c r="N300" s="29" t="str">
        <f t="shared" si="0"/>
        <v/>
      </c>
    </row>
    <row r="301" spans="1:14" x14ac:dyDescent="0.3">
      <c r="A301" s="10"/>
      <c r="B301" s="10"/>
      <c r="C301" s="10"/>
      <c r="D301" s="10"/>
      <c r="E301" s="11"/>
      <c r="F301" s="10"/>
      <c r="G301" s="10"/>
      <c r="H301" s="10"/>
      <c r="I301" s="12"/>
      <c r="J301" s="12"/>
      <c r="K301" s="13"/>
      <c r="L301" s="10"/>
      <c r="M301" s="10"/>
      <c r="N301" s="29" t="str">
        <f t="shared" si="0"/>
        <v/>
      </c>
    </row>
    <row r="302" spans="1:14" x14ac:dyDescent="0.3">
      <c r="A302" s="10"/>
      <c r="B302" s="10"/>
      <c r="C302" s="10"/>
      <c r="D302" s="10"/>
      <c r="E302" s="11"/>
      <c r="F302" s="10"/>
      <c r="G302" s="10"/>
      <c r="H302" s="10"/>
      <c r="I302" s="12"/>
      <c r="J302" s="12"/>
      <c r="K302" s="13"/>
      <c r="L302" s="10"/>
      <c r="M302" s="10"/>
      <c r="N302" s="29" t="str">
        <f t="shared" si="0"/>
        <v/>
      </c>
    </row>
    <row r="303" spans="1:14" x14ac:dyDescent="0.3">
      <c r="A303" s="10"/>
      <c r="B303" s="10"/>
      <c r="C303" s="10"/>
      <c r="D303" s="10"/>
      <c r="E303" s="11"/>
      <c r="F303" s="10"/>
      <c r="G303" s="10"/>
      <c r="H303" s="10"/>
      <c r="I303" s="12"/>
      <c r="J303" s="12"/>
      <c r="K303" s="13"/>
      <c r="L303" s="10"/>
      <c r="M303" s="10"/>
      <c r="N303" s="29" t="str">
        <f t="shared" si="0"/>
        <v/>
      </c>
    </row>
    <row r="304" spans="1:14" x14ac:dyDescent="0.3">
      <c r="A304" s="10"/>
      <c r="B304" s="10"/>
      <c r="C304" s="10"/>
      <c r="D304" s="10"/>
      <c r="E304" s="11"/>
      <c r="F304" s="10"/>
      <c r="G304" s="10"/>
      <c r="H304" s="10"/>
      <c r="I304" s="12"/>
      <c r="J304" s="12"/>
      <c r="K304" s="13"/>
      <c r="L304" s="10"/>
      <c r="M304" s="10"/>
      <c r="N304" s="29" t="str">
        <f t="shared" si="0"/>
        <v/>
      </c>
    </row>
    <row r="305" spans="1:14" x14ac:dyDescent="0.3">
      <c r="A305" s="10"/>
      <c r="B305" s="10"/>
      <c r="C305" s="10"/>
      <c r="D305" s="10"/>
      <c r="E305" s="11"/>
      <c r="F305" s="10"/>
      <c r="G305" s="10"/>
      <c r="H305" s="10"/>
      <c r="I305" s="12"/>
      <c r="J305" s="12"/>
      <c r="K305" s="13"/>
      <c r="L305" s="10"/>
      <c r="M305" s="10"/>
      <c r="N305" s="29" t="str">
        <f t="shared" si="0"/>
        <v/>
      </c>
    </row>
    <row r="306" spans="1:14" x14ac:dyDescent="0.3">
      <c r="A306" s="10"/>
      <c r="B306" s="10"/>
      <c r="C306" s="10"/>
      <c r="D306" s="10"/>
      <c r="E306" s="11"/>
      <c r="F306" s="10"/>
      <c r="G306" s="10"/>
      <c r="H306" s="10"/>
      <c r="I306" s="12"/>
      <c r="J306" s="12"/>
      <c r="K306" s="13"/>
      <c r="L306" s="10"/>
      <c r="M306" s="10"/>
      <c r="N306" s="29" t="str">
        <f t="shared" si="0"/>
        <v/>
      </c>
    </row>
    <row r="307" spans="1:14" x14ac:dyDescent="0.3">
      <c r="A307" s="10"/>
      <c r="B307" s="10"/>
      <c r="C307" s="10"/>
      <c r="D307" s="10"/>
      <c r="E307" s="11"/>
      <c r="F307" s="10"/>
      <c r="G307" s="10"/>
      <c r="H307" s="10"/>
      <c r="I307" s="12"/>
      <c r="J307" s="12"/>
      <c r="K307" s="13"/>
      <c r="L307" s="10"/>
      <c r="M307" s="10"/>
      <c r="N307" s="29" t="str">
        <f t="shared" si="0"/>
        <v/>
      </c>
    </row>
    <row r="308" spans="1:14" x14ac:dyDescent="0.3">
      <c r="A308" s="10"/>
      <c r="B308" s="10"/>
      <c r="C308" s="10"/>
      <c r="D308" s="10"/>
      <c r="E308" s="11"/>
      <c r="F308" s="10"/>
      <c r="G308" s="10"/>
      <c r="H308" s="10"/>
      <c r="I308" s="12"/>
      <c r="J308" s="12"/>
      <c r="K308" s="13"/>
      <c r="L308" s="10"/>
      <c r="M308" s="10"/>
      <c r="N308" s="29" t="str">
        <f t="shared" si="0"/>
        <v/>
      </c>
    </row>
    <row r="309" spans="1:14" x14ac:dyDescent="0.3">
      <c r="A309" s="10"/>
      <c r="B309" s="10"/>
      <c r="C309" s="10"/>
      <c r="D309" s="10"/>
      <c r="E309" s="11"/>
      <c r="F309" s="10"/>
      <c r="G309" s="10"/>
      <c r="H309" s="10"/>
      <c r="I309" s="12"/>
      <c r="J309" s="12"/>
      <c r="K309" s="13"/>
      <c r="L309" s="10"/>
      <c r="M309" s="10"/>
      <c r="N309" s="29" t="str">
        <f t="shared" si="0"/>
        <v/>
      </c>
    </row>
    <row r="310" spans="1:14" x14ac:dyDescent="0.3">
      <c r="A310" s="10"/>
      <c r="B310" s="10"/>
      <c r="C310" s="10"/>
      <c r="D310" s="10"/>
      <c r="E310" s="11"/>
      <c r="F310" s="10"/>
      <c r="G310" s="10"/>
      <c r="H310" s="10"/>
      <c r="I310" s="12"/>
      <c r="J310" s="12"/>
      <c r="K310" s="13"/>
      <c r="L310" s="10"/>
      <c r="M310" s="10"/>
      <c r="N310" s="29" t="str">
        <f t="shared" si="0"/>
        <v/>
      </c>
    </row>
    <row r="311" spans="1:14" x14ac:dyDescent="0.3">
      <c r="A311" s="10"/>
      <c r="B311" s="10"/>
      <c r="C311" s="10"/>
      <c r="D311" s="10"/>
      <c r="E311" s="11"/>
      <c r="F311" s="10"/>
      <c r="G311" s="10"/>
      <c r="H311" s="10"/>
      <c r="I311" s="12"/>
      <c r="J311" s="12"/>
      <c r="K311" s="13"/>
      <c r="L311" s="10"/>
      <c r="M311" s="10"/>
      <c r="N311" s="29" t="str">
        <f t="shared" si="0"/>
        <v/>
      </c>
    </row>
    <row r="312" spans="1:14" x14ac:dyDescent="0.3">
      <c r="A312" s="10"/>
      <c r="B312" s="10"/>
      <c r="C312" s="10"/>
      <c r="D312" s="10"/>
      <c r="E312" s="11"/>
      <c r="F312" s="10"/>
      <c r="G312" s="10"/>
      <c r="H312" s="10"/>
      <c r="I312" s="12"/>
      <c r="J312" s="12"/>
      <c r="K312" s="13"/>
      <c r="L312" s="10"/>
      <c r="M312" s="10"/>
      <c r="N312" s="29" t="str">
        <f t="shared" si="0"/>
        <v/>
      </c>
    </row>
    <row r="313" spans="1:14" x14ac:dyDescent="0.3">
      <c r="A313" s="10"/>
      <c r="B313" s="10"/>
      <c r="C313" s="10"/>
      <c r="D313" s="10"/>
      <c r="E313" s="11"/>
      <c r="F313" s="10"/>
      <c r="G313" s="10"/>
      <c r="H313" s="10"/>
      <c r="I313" s="12"/>
      <c r="J313" s="12"/>
      <c r="K313" s="13"/>
      <c r="L313" s="10"/>
      <c r="M313" s="10"/>
      <c r="N313" s="29" t="str">
        <f t="shared" si="0"/>
        <v/>
      </c>
    </row>
    <row r="314" spans="1:14" x14ac:dyDescent="0.3">
      <c r="A314" s="10"/>
      <c r="B314" s="10"/>
      <c r="C314" s="10"/>
      <c r="D314" s="10"/>
      <c r="E314" s="11"/>
      <c r="F314" s="10"/>
      <c r="G314" s="10"/>
      <c r="H314" s="10"/>
      <c r="I314" s="12"/>
      <c r="J314" s="12"/>
      <c r="K314" s="13"/>
      <c r="L314" s="10"/>
      <c r="M314" s="10"/>
      <c r="N314" s="29" t="str">
        <f t="shared" si="0"/>
        <v/>
      </c>
    </row>
    <row r="315" spans="1:14" x14ac:dyDescent="0.3">
      <c r="A315" s="10"/>
      <c r="B315" s="10"/>
      <c r="C315" s="10"/>
      <c r="D315" s="10"/>
      <c r="E315" s="11"/>
      <c r="F315" s="10"/>
      <c r="G315" s="10"/>
      <c r="H315" s="10"/>
      <c r="I315" s="12"/>
      <c r="J315" s="12"/>
      <c r="K315" s="13"/>
      <c r="L315" s="10"/>
      <c r="M315" s="10"/>
      <c r="N315" s="29" t="str">
        <f t="shared" si="0"/>
        <v/>
      </c>
    </row>
    <row r="316" spans="1:14" x14ac:dyDescent="0.3">
      <c r="A316" s="10"/>
      <c r="B316" s="10"/>
      <c r="C316" s="10"/>
      <c r="D316" s="10"/>
      <c r="E316" s="11"/>
      <c r="F316" s="10"/>
      <c r="G316" s="10"/>
      <c r="H316" s="10"/>
      <c r="I316" s="12"/>
      <c r="J316" s="12"/>
      <c r="K316" s="13"/>
      <c r="L316" s="10"/>
      <c r="M316" s="10"/>
      <c r="N316" s="29" t="str">
        <f t="shared" si="0"/>
        <v/>
      </c>
    </row>
    <row r="317" spans="1:14" x14ac:dyDescent="0.3">
      <c r="A317" s="10"/>
      <c r="B317" s="10"/>
      <c r="C317" s="10"/>
      <c r="D317" s="10"/>
      <c r="E317" s="11"/>
      <c r="F317" s="10"/>
      <c r="G317" s="10"/>
      <c r="H317" s="10"/>
      <c r="I317" s="12"/>
      <c r="J317" s="12"/>
      <c r="K317" s="13"/>
      <c r="L317" s="10"/>
      <c r="M317" s="10"/>
      <c r="N317" s="29" t="str">
        <f t="shared" si="0"/>
        <v/>
      </c>
    </row>
    <row r="318" spans="1:14" x14ac:dyDescent="0.3">
      <c r="A318" s="10"/>
      <c r="B318" s="10"/>
      <c r="C318" s="10"/>
      <c r="D318" s="10"/>
      <c r="E318" s="11"/>
      <c r="F318" s="10"/>
      <c r="G318" s="10"/>
      <c r="H318" s="10"/>
      <c r="I318" s="12"/>
      <c r="J318" s="12"/>
      <c r="K318" s="13"/>
      <c r="L318" s="10"/>
      <c r="M318" s="10"/>
      <c r="N318" s="29" t="str">
        <f t="shared" si="0"/>
        <v/>
      </c>
    </row>
    <row r="319" spans="1:14" x14ac:dyDescent="0.3">
      <c r="A319" s="10"/>
      <c r="B319" s="10"/>
      <c r="C319" s="10"/>
      <c r="D319" s="10"/>
      <c r="E319" s="11"/>
      <c r="F319" s="10"/>
      <c r="G319" s="10"/>
      <c r="H319" s="10"/>
      <c r="I319" s="12"/>
      <c r="J319" s="12"/>
      <c r="K319" s="13"/>
      <c r="L319" s="10"/>
      <c r="M319" s="10"/>
      <c r="N319" s="29" t="str">
        <f t="shared" si="0"/>
        <v/>
      </c>
    </row>
    <row r="320" spans="1:14" x14ac:dyDescent="0.3">
      <c r="A320" s="10"/>
      <c r="B320" s="10"/>
      <c r="C320" s="10"/>
      <c r="D320" s="10"/>
      <c r="E320" s="11"/>
      <c r="F320" s="10"/>
      <c r="G320" s="10"/>
      <c r="H320" s="10"/>
      <c r="I320" s="12"/>
      <c r="J320" s="12"/>
      <c r="K320" s="13"/>
      <c r="L320" s="10"/>
      <c r="M320" s="10"/>
      <c r="N320" s="29" t="str">
        <f t="shared" si="0"/>
        <v/>
      </c>
    </row>
    <row r="321" spans="1:14" x14ac:dyDescent="0.3">
      <c r="A321" s="10"/>
      <c r="B321" s="10"/>
      <c r="C321" s="10"/>
      <c r="D321" s="10"/>
      <c r="E321" s="11"/>
      <c r="F321" s="10"/>
      <c r="G321" s="10"/>
      <c r="H321" s="10"/>
      <c r="I321" s="12"/>
      <c r="J321" s="12"/>
      <c r="K321" s="13"/>
      <c r="L321" s="10"/>
      <c r="M321" s="10"/>
      <c r="N321" s="29" t="str">
        <f t="shared" si="0"/>
        <v/>
      </c>
    </row>
    <row r="322" spans="1:14" x14ac:dyDescent="0.3">
      <c r="A322" s="10"/>
      <c r="B322" s="10"/>
      <c r="C322" s="10"/>
      <c r="D322" s="10"/>
      <c r="E322" s="11"/>
      <c r="F322" s="10"/>
      <c r="G322" s="10"/>
      <c r="H322" s="10"/>
      <c r="I322" s="12"/>
      <c r="J322" s="12"/>
      <c r="K322" s="13"/>
      <c r="L322" s="10"/>
      <c r="M322" s="10"/>
      <c r="N322" s="29" t="str">
        <f t="shared" si="0"/>
        <v/>
      </c>
    </row>
    <row r="323" spans="1:14" x14ac:dyDescent="0.3">
      <c r="A323" s="10"/>
      <c r="B323" s="10"/>
      <c r="C323" s="10"/>
      <c r="D323" s="10"/>
      <c r="E323" s="11"/>
      <c r="F323" s="10"/>
      <c r="G323" s="10"/>
      <c r="H323" s="10"/>
      <c r="I323" s="12"/>
      <c r="J323" s="12"/>
      <c r="K323" s="13"/>
      <c r="L323" s="10"/>
      <c r="M323" s="10"/>
      <c r="N323" s="29" t="str">
        <f t="shared" si="0"/>
        <v/>
      </c>
    </row>
    <row r="324" spans="1:14" x14ac:dyDescent="0.3">
      <c r="A324" s="10"/>
      <c r="B324" s="10"/>
      <c r="C324" s="10"/>
      <c r="D324" s="10"/>
      <c r="E324" s="11"/>
      <c r="F324" s="10"/>
      <c r="G324" s="10"/>
      <c r="H324" s="10"/>
      <c r="I324" s="12"/>
      <c r="J324" s="12"/>
      <c r="K324" s="13"/>
      <c r="L324" s="10"/>
      <c r="M324" s="10"/>
      <c r="N324" s="29" t="str">
        <f t="shared" si="0"/>
        <v/>
      </c>
    </row>
    <row r="325" spans="1:14" x14ac:dyDescent="0.3">
      <c r="A325" s="10"/>
      <c r="B325" s="10"/>
      <c r="C325" s="10"/>
      <c r="D325" s="10"/>
      <c r="E325" s="11"/>
      <c r="F325" s="10"/>
      <c r="G325" s="10"/>
      <c r="H325" s="10"/>
      <c r="I325" s="12"/>
      <c r="J325" s="12"/>
      <c r="K325" s="13"/>
      <c r="L325" s="10"/>
      <c r="M325" s="10"/>
      <c r="N325" s="29" t="str">
        <f t="shared" si="0"/>
        <v/>
      </c>
    </row>
    <row r="326" spans="1:14" x14ac:dyDescent="0.3">
      <c r="A326" s="10"/>
      <c r="B326" s="10"/>
      <c r="C326" s="10"/>
      <c r="D326" s="10"/>
      <c r="E326" s="11"/>
      <c r="F326" s="10"/>
      <c r="G326" s="10"/>
      <c r="H326" s="10"/>
      <c r="I326" s="12"/>
      <c r="J326" s="12"/>
      <c r="K326" s="13"/>
      <c r="L326" s="10"/>
      <c r="M326" s="10"/>
      <c r="N326" s="29" t="str">
        <f t="shared" si="0"/>
        <v/>
      </c>
    </row>
    <row r="327" spans="1:14" x14ac:dyDescent="0.3">
      <c r="A327" s="10"/>
      <c r="B327" s="10"/>
      <c r="C327" s="10"/>
      <c r="D327" s="10"/>
      <c r="E327" s="11"/>
      <c r="F327" s="10"/>
      <c r="G327" s="10"/>
      <c r="H327" s="10"/>
      <c r="I327" s="12"/>
      <c r="J327" s="12"/>
      <c r="K327" s="13"/>
      <c r="L327" s="10"/>
      <c r="M327" s="10"/>
      <c r="N327" s="29" t="str">
        <f t="shared" si="0"/>
        <v/>
      </c>
    </row>
    <row r="328" spans="1:14" x14ac:dyDescent="0.3">
      <c r="A328" s="10"/>
      <c r="B328" s="10"/>
      <c r="C328" s="10"/>
      <c r="D328" s="10"/>
      <c r="E328" s="11"/>
      <c r="F328" s="10"/>
      <c r="G328" s="10"/>
      <c r="H328" s="10"/>
      <c r="I328" s="12"/>
      <c r="J328" s="12"/>
      <c r="K328" s="13"/>
      <c r="L328" s="10"/>
      <c r="M328" s="10"/>
      <c r="N328" s="29" t="str">
        <f t="shared" ref="N328:N378" si="1">SUBSTITUTE(O328, "x",B328)</f>
        <v/>
      </c>
    </row>
    <row r="329" spans="1:14" x14ac:dyDescent="0.3">
      <c r="A329" s="10"/>
      <c r="B329" s="10"/>
      <c r="C329" s="10"/>
      <c r="D329" s="10"/>
      <c r="E329" s="11"/>
      <c r="F329" s="10"/>
      <c r="G329" s="10"/>
      <c r="H329" s="10"/>
      <c r="I329" s="12"/>
      <c r="J329" s="12"/>
      <c r="K329" s="13"/>
      <c r="L329" s="10"/>
      <c r="M329" s="10"/>
      <c r="N329" s="29" t="str">
        <f t="shared" si="1"/>
        <v/>
      </c>
    </row>
    <row r="330" spans="1:14" x14ac:dyDescent="0.3">
      <c r="A330" s="10"/>
      <c r="B330" s="10"/>
      <c r="C330" s="10"/>
      <c r="D330" s="10"/>
      <c r="E330" s="11"/>
      <c r="F330" s="10"/>
      <c r="G330" s="10"/>
      <c r="H330" s="10"/>
      <c r="I330" s="12"/>
      <c r="J330" s="12"/>
      <c r="K330" s="13"/>
      <c r="L330" s="10"/>
      <c r="M330" s="10"/>
      <c r="N330" s="29" t="str">
        <f t="shared" si="1"/>
        <v/>
      </c>
    </row>
    <row r="331" spans="1:14" x14ac:dyDescent="0.3">
      <c r="A331" s="10"/>
      <c r="B331" s="10"/>
      <c r="C331" s="10"/>
      <c r="D331" s="10"/>
      <c r="E331" s="11"/>
      <c r="F331" s="10"/>
      <c r="G331" s="10"/>
      <c r="H331" s="10"/>
      <c r="I331" s="12"/>
      <c r="J331" s="12"/>
      <c r="K331" s="13"/>
      <c r="L331" s="10"/>
      <c r="M331" s="10"/>
      <c r="N331" s="29" t="str">
        <f t="shared" si="1"/>
        <v/>
      </c>
    </row>
    <row r="332" spans="1:14" x14ac:dyDescent="0.3">
      <c r="A332" s="10"/>
      <c r="B332" s="10"/>
      <c r="C332" s="10"/>
      <c r="D332" s="10"/>
      <c r="E332" s="11"/>
      <c r="F332" s="10"/>
      <c r="G332" s="10"/>
      <c r="H332" s="10"/>
      <c r="I332" s="12"/>
      <c r="J332" s="12"/>
      <c r="K332" s="13"/>
      <c r="L332" s="10"/>
      <c r="M332" s="10"/>
      <c r="N332" s="29" t="str">
        <f t="shared" si="1"/>
        <v/>
      </c>
    </row>
    <row r="333" spans="1:14" x14ac:dyDescent="0.3">
      <c r="A333" s="10"/>
      <c r="B333" s="10"/>
      <c r="C333" s="10"/>
      <c r="D333" s="10"/>
      <c r="E333" s="11"/>
      <c r="F333" s="10"/>
      <c r="G333" s="10"/>
      <c r="H333" s="10"/>
      <c r="I333" s="12"/>
      <c r="J333" s="12"/>
      <c r="K333" s="13"/>
      <c r="L333" s="10"/>
      <c r="M333" s="10"/>
      <c r="N333" s="29" t="str">
        <f t="shared" si="1"/>
        <v/>
      </c>
    </row>
    <row r="334" spans="1:14" x14ac:dyDescent="0.3">
      <c r="A334" s="10"/>
      <c r="B334" s="10"/>
      <c r="C334" s="10"/>
      <c r="D334" s="10"/>
      <c r="E334" s="11"/>
      <c r="F334" s="10"/>
      <c r="G334" s="10"/>
      <c r="H334" s="10"/>
      <c r="I334" s="12"/>
      <c r="J334" s="12"/>
      <c r="K334" s="13"/>
      <c r="L334" s="10"/>
      <c r="M334" s="10"/>
      <c r="N334" s="29" t="str">
        <f t="shared" si="1"/>
        <v/>
      </c>
    </row>
    <row r="335" spans="1:14" x14ac:dyDescent="0.3">
      <c r="A335" s="10"/>
      <c r="B335" s="10"/>
      <c r="C335" s="10"/>
      <c r="D335" s="10"/>
      <c r="E335" s="11"/>
      <c r="F335" s="10"/>
      <c r="G335" s="10"/>
      <c r="H335" s="10"/>
      <c r="I335" s="12"/>
      <c r="J335" s="12"/>
      <c r="K335" s="13"/>
      <c r="L335" s="10"/>
      <c r="M335" s="10"/>
      <c r="N335" s="29" t="str">
        <f t="shared" si="1"/>
        <v/>
      </c>
    </row>
    <row r="336" spans="1:14" x14ac:dyDescent="0.3">
      <c r="A336" s="10"/>
      <c r="B336" s="10"/>
      <c r="C336" s="10"/>
      <c r="D336" s="10"/>
      <c r="E336" s="11"/>
      <c r="F336" s="10"/>
      <c r="G336" s="10"/>
      <c r="H336" s="10"/>
      <c r="I336" s="12"/>
      <c r="J336" s="12"/>
      <c r="K336" s="13"/>
      <c r="L336" s="10"/>
      <c r="M336" s="10"/>
      <c r="N336" s="29" t="str">
        <f t="shared" si="1"/>
        <v/>
      </c>
    </row>
    <row r="337" spans="1:14" x14ac:dyDescent="0.3">
      <c r="A337" s="10"/>
      <c r="B337" s="10"/>
      <c r="C337" s="10"/>
      <c r="D337" s="10"/>
      <c r="E337" s="11"/>
      <c r="F337" s="10"/>
      <c r="G337" s="10"/>
      <c r="H337" s="10"/>
      <c r="I337" s="12"/>
      <c r="J337" s="12"/>
      <c r="K337" s="13"/>
      <c r="L337" s="10"/>
      <c r="M337" s="10"/>
      <c r="N337" s="29" t="str">
        <f t="shared" si="1"/>
        <v/>
      </c>
    </row>
    <row r="338" spans="1:14" x14ac:dyDescent="0.3">
      <c r="A338" s="10"/>
      <c r="B338" s="10"/>
      <c r="C338" s="10"/>
      <c r="D338" s="10"/>
      <c r="E338" s="11"/>
      <c r="F338" s="10"/>
      <c r="G338" s="10"/>
      <c r="H338" s="10"/>
      <c r="I338" s="12"/>
      <c r="J338" s="12"/>
      <c r="K338" s="13"/>
      <c r="L338" s="10"/>
      <c r="M338" s="10"/>
      <c r="N338" s="29" t="str">
        <f t="shared" si="1"/>
        <v/>
      </c>
    </row>
    <row r="339" spans="1:14" x14ac:dyDescent="0.3">
      <c r="A339" s="10"/>
      <c r="B339" s="10"/>
      <c r="C339" s="10"/>
      <c r="D339" s="10"/>
      <c r="E339" s="11"/>
      <c r="F339" s="10"/>
      <c r="G339" s="10"/>
      <c r="H339" s="10"/>
      <c r="I339" s="12"/>
      <c r="J339" s="12"/>
      <c r="K339" s="13"/>
      <c r="L339" s="10"/>
      <c r="M339" s="10"/>
      <c r="N339" s="29" t="str">
        <f t="shared" si="1"/>
        <v/>
      </c>
    </row>
    <row r="340" spans="1:14" x14ac:dyDescent="0.3">
      <c r="A340" s="10"/>
      <c r="B340" s="10"/>
      <c r="C340" s="10"/>
      <c r="D340" s="10"/>
      <c r="E340" s="11"/>
      <c r="F340" s="10"/>
      <c r="G340" s="10"/>
      <c r="H340" s="10"/>
      <c r="I340" s="12"/>
      <c r="J340" s="12"/>
      <c r="K340" s="13"/>
      <c r="L340" s="10"/>
      <c r="M340" s="10"/>
      <c r="N340" s="29" t="str">
        <f t="shared" si="1"/>
        <v/>
      </c>
    </row>
    <row r="341" spans="1:14" x14ac:dyDescent="0.3">
      <c r="A341" s="10"/>
      <c r="B341" s="10"/>
      <c r="C341" s="10"/>
      <c r="D341" s="10"/>
      <c r="E341" s="11"/>
      <c r="F341" s="10"/>
      <c r="G341" s="10"/>
      <c r="H341" s="10"/>
      <c r="I341" s="12"/>
      <c r="J341" s="12"/>
      <c r="K341" s="13"/>
      <c r="L341" s="10"/>
      <c r="M341" s="10"/>
      <c r="N341" s="29" t="str">
        <f t="shared" si="1"/>
        <v/>
      </c>
    </row>
    <row r="342" spans="1:14" x14ac:dyDescent="0.3">
      <c r="A342" s="10"/>
      <c r="B342" s="10"/>
      <c r="C342" s="10"/>
      <c r="D342" s="10"/>
      <c r="E342" s="11"/>
      <c r="F342" s="10"/>
      <c r="G342" s="10"/>
      <c r="H342" s="10"/>
      <c r="I342" s="12"/>
      <c r="J342" s="12"/>
      <c r="K342" s="13"/>
      <c r="L342" s="10"/>
      <c r="M342" s="10"/>
      <c r="N342" s="29" t="str">
        <f t="shared" si="1"/>
        <v/>
      </c>
    </row>
    <row r="343" spans="1:14" x14ac:dyDescent="0.3">
      <c r="A343" s="10"/>
      <c r="B343" s="10"/>
      <c r="C343" s="10"/>
      <c r="D343" s="10"/>
      <c r="E343" s="11"/>
      <c r="F343" s="10"/>
      <c r="G343" s="10"/>
      <c r="H343" s="10"/>
      <c r="I343" s="12"/>
      <c r="J343" s="12"/>
      <c r="K343" s="13"/>
      <c r="L343" s="10"/>
      <c r="M343" s="10"/>
      <c r="N343" s="29" t="str">
        <f t="shared" si="1"/>
        <v/>
      </c>
    </row>
    <row r="344" spans="1:14" x14ac:dyDescent="0.3">
      <c r="A344" s="10"/>
      <c r="B344" s="10"/>
      <c r="C344" s="10"/>
      <c r="D344" s="10"/>
      <c r="E344" s="11"/>
      <c r="F344" s="10"/>
      <c r="G344" s="10"/>
      <c r="H344" s="10"/>
      <c r="I344" s="12"/>
      <c r="J344" s="12"/>
      <c r="K344" s="13"/>
      <c r="L344" s="10"/>
      <c r="M344" s="10"/>
      <c r="N344" s="29" t="str">
        <f t="shared" si="1"/>
        <v/>
      </c>
    </row>
    <row r="345" spans="1:14" x14ac:dyDescent="0.3">
      <c r="A345" s="10"/>
      <c r="B345" s="10"/>
      <c r="C345" s="10"/>
      <c r="D345" s="10"/>
      <c r="E345" s="11"/>
      <c r="F345" s="10"/>
      <c r="G345" s="10"/>
      <c r="H345" s="10"/>
      <c r="I345" s="12"/>
      <c r="J345" s="12"/>
      <c r="K345" s="13"/>
      <c r="L345" s="10"/>
      <c r="M345" s="10"/>
      <c r="N345" s="29" t="str">
        <f t="shared" si="1"/>
        <v/>
      </c>
    </row>
    <row r="346" spans="1:14" x14ac:dyDescent="0.3">
      <c r="A346" s="10"/>
      <c r="B346" s="10"/>
      <c r="C346" s="10"/>
      <c r="D346" s="10"/>
      <c r="E346" s="11"/>
      <c r="F346" s="10"/>
      <c r="G346" s="10"/>
      <c r="H346" s="10"/>
      <c r="I346" s="12"/>
      <c r="J346" s="12"/>
      <c r="K346" s="13"/>
      <c r="L346" s="10"/>
      <c r="M346" s="10"/>
      <c r="N346" s="29" t="str">
        <f t="shared" si="1"/>
        <v/>
      </c>
    </row>
    <row r="347" spans="1:14" x14ac:dyDescent="0.3">
      <c r="A347" s="10"/>
      <c r="B347" s="10"/>
      <c r="C347" s="10"/>
      <c r="D347" s="10"/>
      <c r="E347" s="11"/>
      <c r="F347" s="10"/>
      <c r="G347" s="10"/>
      <c r="H347" s="10"/>
      <c r="I347" s="12"/>
      <c r="J347" s="12"/>
      <c r="K347" s="13"/>
      <c r="L347" s="10"/>
      <c r="M347" s="10"/>
      <c r="N347" s="29" t="str">
        <f t="shared" si="1"/>
        <v/>
      </c>
    </row>
    <row r="348" spans="1:14" x14ac:dyDescent="0.3">
      <c r="A348" s="10"/>
      <c r="B348" s="10"/>
      <c r="C348" s="10"/>
      <c r="D348" s="10"/>
      <c r="E348" s="11"/>
      <c r="F348" s="10"/>
      <c r="G348" s="10"/>
      <c r="H348" s="10"/>
      <c r="I348" s="12"/>
      <c r="J348" s="12"/>
      <c r="K348" s="13"/>
      <c r="L348" s="10"/>
      <c r="M348" s="10"/>
      <c r="N348" s="29" t="str">
        <f t="shared" si="1"/>
        <v/>
      </c>
    </row>
    <row r="349" spans="1:14" x14ac:dyDescent="0.3">
      <c r="A349" s="10"/>
      <c r="B349" s="10"/>
      <c r="C349" s="10"/>
      <c r="D349" s="10"/>
      <c r="E349" s="11"/>
      <c r="F349" s="10"/>
      <c r="G349" s="10"/>
      <c r="H349" s="10"/>
      <c r="I349" s="12"/>
      <c r="J349" s="12"/>
      <c r="K349" s="13"/>
      <c r="L349" s="10"/>
      <c r="M349" s="10"/>
      <c r="N349" s="29" t="str">
        <f t="shared" si="1"/>
        <v/>
      </c>
    </row>
    <row r="350" spans="1:14" x14ac:dyDescent="0.3">
      <c r="A350" s="10"/>
      <c r="B350" s="10"/>
      <c r="C350" s="10"/>
      <c r="D350" s="10"/>
      <c r="E350" s="11"/>
      <c r="F350" s="10"/>
      <c r="G350" s="10"/>
      <c r="H350" s="10"/>
      <c r="I350" s="12"/>
      <c r="J350" s="12"/>
      <c r="K350" s="13"/>
      <c r="L350" s="10"/>
      <c r="M350" s="10"/>
      <c r="N350" s="29" t="str">
        <f t="shared" si="1"/>
        <v/>
      </c>
    </row>
    <row r="351" spans="1:14" x14ac:dyDescent="0.3">
      <c r="A351" s="10"/>
      <c r="B351" s="10"/>
      <c r="C351" s="10"/>
      <c r="D351" s="10"/>
      <c r="E351" s="11"/>
      <c r="F351" s="10"/>
      <c r="G351" s="10"/>
      <c r="H351" s="10"/>
      <c r="I351" s="12"/>
      <c r="J351" s="12"/>
      <c r="K351" s="13"/>
      <c r="L351" s="10"/>
      <c r="M351" s="10"/>
      <c r="N351" s="29" t="str">
        <f t="shared" si="1"/>
        <v/>
      </c>
    </row>
    <row r="352" spans="1:14" x14ac:dyDescent="0.3">
      <c r="A352" s="10"/>
      <c r="B352" s="10"/>
      <c r="C352" s="10"/>
      <c r="D352" s="10"/>
      <c r="E352" s="11"/>
      <c r="F352" s="10"/>
      <c r="G352" s="10"/>
      <c r="H352" s="10"/>
      <c r="I352" s="12"/>
      <c r="J352" s="12"/>
      <c r="K352" s="13"/>
      <c r="L352" s="10"/>
      <c r="M352" s="10"/>
      <c r="N352" s="29" t="str">
        <f t="shared" si="1"/>
        <v/>
      </c>
    </row>
    <row r="353" spans="1:14" x14ac:dyDescent="0.3">
      <c r="A353" s="10"/>
      <c r="B353" s="10"/>
      <c r="C353" s="10"/>
      <c r="D353" s="10"/>
      <c r="E353" s="11"/>
      <c r="F353" s="10"/>
      <c r="G353" s="10"/>
      <c r="H353" s="10"/>
      <c r="I353" s="12"/>
      <c r="J353" s="12"/>
      <c r="K353" s="13"/>
      <c r="L353" s="10"/>
      <c r="M353" s="10"/>
      <c r="N353" s="29" t="str">
        <f t="shared" si="1"/>
        <v/>
      </c>
    </row>
    <row r="354" spans="1:14" x14ac:dyDescent="0.3">
      <c r="A354" s="10"/>
      <c r="B354" s="10"/>
      <c r="C354" s="10"/>
      <c r="D354" s="10"/>
      <c r="E354" s="11"/>
      <c r="F354" s="10"/>
      <c r="G354" s="10"/>
      <c r="H354" s="10"/>
      <c r="I354" s="12"/>
      <c r="J354" s="12"/>
      <c r="K354" s="13"/>
      <c r="L354" s="10"/>
      <c r="M354" s="10"/>
      <c r="N354" s="29" t="str">
        <f t="shared" si="1"/>
        <v/>
      </c>
    </row>
    <row r="355" spans="1:14" x14ac:dyDescent="0.3">
      <c r="A355" s="10"/>
      <c r="B355" s="10"/>
      <c r="C355" s="10"/>
      <c r="D355" s="10"/>
      <c r="E355" s="11"/>
      <c r="F355" s="10"/>
      <c r="G355" s="10"/>
      <c r="H355" s="10"/>
      <c r="I355" s="12"/>
      <c r="J355" s="12"/>
      <c r="K355" s="13"/>
      <c r="L355" s="10"/>
      <c r="M355" s="10"/>
      <c r="N355" s="29" t="str">
        <f t="shared" si="1"/>
        <v/>
      </c>
    </row>
    <row r="356" spans="1:14" x14ac:dyDescent="0.3">
      <c r="A356" s="10"/>
      <c r="B356" s="10"/>
      <c r="C356" s="10"/>
      <c r="D356" s="10"/>
      <c r="E356" s="11"/>
      <c r="F356" s="10"/>
      <c r="G356" s="10"/>
      <c r="H356" s="10"/>
      <c r="I356" s="12"/>
      <c r="J356" s="12"/>
      <c r="K356" s="13"/>
      <c r="L356" s="10"/>
      <c r="M356" s="10"/>
      <c r="N356" s="29" t="str">
        <f t="shared" si="1"/>
        <v/>
      </c>
    </row>
    <row r="357" spans="1:14" x14ac:dyDescent="0.3">
      <c r="A357" s="10"/>
      <c r="B357" s="10"/>
      <c r="C357" s="10"/>
      <c r="D357" s="10"/>
      <c r="E357" s="11"/>
      <c r="F357" s="10"/>
      <c r="G357" s="10"/>
      <c r="H357" s="10"/>
      <c r="I357" s="12"/>
      <c r="J357" s="12"/>
      <c r="K357" s="13"/>
      <c r="L357" s="10"/>
      <c r="M357" s="10"/>
      <c r="N357" s="29" t="str">
        <f t="shared" si="1"/>
        <v/>
      </c>
    </row>
    <row r="358" spans="1:14" x14ac:dyDescent="0.3">
      <c r="A358" s="10"/>
      <c r="B358" s="10"/>
      <c r="C358" s="10"/>
      <c r="D358" s="10"/>
      <c r="E358" s="11"/>
      <c r="F358" s="10"/>
      <c r="G358" s="10"/>
      <c r="H358" s="10"/>
      <c r="I358" s="12"/>
      <c r="J358" s="12"/>
      <c r="K358" s="13"/>
      <c r="L358" s="10"/>
      <c r="M358" s="10"/>
      <c r="N358" s="29" t="str">
        <f t="shared" si="1"/>
        <v/>
      </c>
    </row>
    <row r="359" spans="1:14" x14ac:dyDescent="0.3">
      <c r="A359" s="10"/>
      <c r="B359" s="10"/>
      <c r="C359" s="10"/>
      <c r="D359" s="10"/>
      <c r="E359" s="11"/>
      <c r="F359" s="10"/>
      <c r="G359" s="10"/>
      <c r="H359" s="10"/>
      <c r="I359" s="12"/>
      <c r="J359" s="12"/>
      <c r="K359" s="13"/>
      <c r="L359" s="10"/>
      <c r="M359" s="10"/>
      <c r="N359" s="29" t="str">
        <f t="shared" si="1"/>
        <v/>
      </c>
    </row>
    <row r="360" spans="1:14" x14ac:dyDescent="0.3">
      <c r="A360" s="10"/>
      <c r="B360" s="10"/>
      <c r="C360" s="10"/>
      <c r="D360" s="10"/>
      <c r="E360" s="11"/>
      <c r="F360" s="10"/>
      <c r="G360" s="10"/>
      <c r="H360" s="10"/>
      <c r="I360" s="12"/>
      <c r="J360" s="12"/>
      <c r="K360" s="13"/>
      <c r="L360" s="10"/>
      <c r="M360" s="10"/>
      <c r="N360" s="29" t="str">
        <f t="shared" si="1"/>
        <v/>
      </c>
    </row>
    <row r="361" spans="1:14" x14ac:dyDescent="0.3">
      <c r="A361" s="10"/>
      <c r="B361" s="10"/>
      <c r="C361" s="10"/>
      <c r="D361" s="10"/>
      <c r="E361" s="11"/>
      <c r="F361" s="10"/>
      <c r="G361" s="10"/>
      <c r="H361" s="10"/>
      <c r="I361" s="12"/>
      <c r="J361" s="12"/>
      <c r="K361" s="13"/>
      <c r="L361" s="10"/>
      <c r="M361" s="10"/>
      <c r="N361" s="29" t="str">
        <f t="shared" si="1"/>
        <v/>
      </c>
    </row>
    <row r="362" spans="1:14" x14ac:dyDescent="0.3">
      <c r="A362" s="10"/>
      <c r="B362" s="10"/>
      <c r="C362" s="10"/>
      <c r="D362" s="10"/>
      <c r="E362" s="11"/>
      <c r="F362" s="10"/>
      <c r="G362" s="10"/>
      <c r="H362" s="10"/>
      <c r="I362" s="12"/>
      <c r="J362" s="12"/>
      <c r="K362" s="13"/>
      <c r="L362" s="10"/>
      <c r="M362" s="10"/>
      <c r="N362" s="29" t="str">
        <f t="shared" si="1"/>
        <v/>
      </c>
    </row>
    <row r="363" spans="1:14" x14ac:dyDescent="0.3">
      <c r="A363" s="10"/>
      <c r="B363" s="10"/>
      <c r="C363" s="10"/>
      <c r="D363" s="10"/>
      <c r="E363" s="11"/>
      <c r="F363" s="10"/>
      <c r="G363" s="10"/>
      <c r="H363" s="10"/>
      <c r="I363" s="12"/>
      <c r="J363" s="12"/>
      <c r="K363" s="13"/>
      <c r="L363" s="10"/>
      <c r="M363" s="10"/>
      <c r="N363" s="29" t="str">
        <f t="shared" si="1"/>
        <v/>
      </c>
    </row>
    <row r="364" spans="1:14" x14ac:dyDescent="0.3">
      <c r="A364" s="10"/>
      <c r="B364" s="10"/>
      <c r="C364" s="10"/>
      <c r="D364" s="10"/>
      <c r="E364" s="11"/>
      <c r="F364" s="10"/>
      <c r="G364" s="10"/>
      <c r="H364" s="10"/>
      <c r="I364" s="12"/>
      <c r="J364" s="12"/>
      <c r="K364" s="13"/>
      <c r="L364" s="10"/>
      <c r="M364" s="10"/>
      <c r="N364" s="29" t="str">
        <f t="shared" si="1"/>
        <v/>
      </c>
    </row>
    <row r="365" spans="1:14" x14ac:dyDescent="0.3">
      <c r="A365" s="10"/>
      <c r="B365" s="10"/>
      <c r="C365" s="10"/>
      <c r="D365" s="10"/>
      <c r="E365" s="11"/>
      <c r="F365" s="10"/>
      <c r="G365" s="10"/>
      <c r="H365" s="10"/>
      <c r="I365" s="12"/>
      <c r="J365" s="12"/>
      <c r="K365" s="13"/>
      <c r="L365" s="10"/>
      <c r="M365" s="10"/>
      <c r="N365" s="29" t="str">
        <f t="shared" si="1"/>
        <v/>
      </c>
    </row>
    <row r="366" spans="1:14" x14ac:dyDescent="0.3">
      <c r="A366" s="10"/>
      <c r="B366" s="10"/>
      <c r="C366" s="10"/>
      <c r="D366" s="10"/>
      <c r="E366" s="11"/>
      <c r="F366" s="10"/>
      <c r="G366" s="10"/>
      <c r="H366" s="10"/>
      <c r="I366" s="12"/>
      <c r="J366" s="12"/>
      <c r="K366" s="13"/>
      <c r="L366" s="10"/>
      <c r="M366" s="10"/>
      <c r="N366" s="29" t="str">
        <f t="shared" si="1"/>
        <v/>
      </c>
    </row>
    <row r="367" spans="1:14" x14ac:dyDescent="0.3">
      <c r="A367" s="10"/>
      <c r="B367" s="10"/>
      <c r="C367" s="10"/>
      <c r="D367" s="10"/>
      <c r="E367" s="11"/>
      <c r="F367" s="10"/>
      <c r="G367" s="10"/>
      <c r="H367" s="10"/>
      <c r="I367" s="12"/>
      <c r="J367" s="12"/>
      <c r="K367" s="13"/>
      <c r="L367" s="10"/>
      <c r="M367" s="10"/>
      <c r="N367" s="29" t="str">
        <f t="shared" si="1"/>
        <v/>
      </c>
    </row>
    <row r="368" spans="1:14" x14ac:dyDescent="0.3">
      <c r="A368" s="10"/>
      <c r="B368" s="10"/>
      <c r="C368" s="10"/>
      <c r="D368" s="10"/>
      <c r="E368" s="11"/>
      <c r="F368" s="10"/>
      <c r="G368" s="10"/>
      <c r="H368" s="10"/>
      <c r="I368" s="12"/>
      <c r="J368" s="12"/>
      <c r="K368" s="13"/>
      <c r="L368" s="10"/>
      <c r="M368" s="10"/>
      <c r="N368" s="29" t="str">
        <f t="shared" si="1"/>
        <v/>
      </c>
    </row>
    <row r="369" spans="1:14" x14ac:dyDescent="0.3">
      <c r="A369" s="10"/>
      <c r="B369" s="10"/>
      <c r="C369" s="10"/>
      <c r="D369" s="10"/>
      <c r="E369" s="11"/>
      <c r="F369" s="10"/>
      <c r="G369" s="10"/>
      <c r="H369" s="10"/>
      <c r="I369" s="12"/>
      <c r="J369" s="12"/>
      <c r="K369" s="13"/>
      <c r="L369" s="10"/>
      <c r="M369" s="10"/>
      <c r="N369" s="29" t="str">
        <f t="shared" si="1"/>
        <v/>
      </c>
    </row>
    <row r="370" spans="1:14" x14ac:dyDescent="0.3">
      <c r="A370" s="10"/>
      <c r="B370" s="10"/>
      <c r="C370" s="10"/>
      <c r="D370" s="10"/>
      <c r="E370" s="11"/>
      <c r="F370" s="10"/>
      <c r="G370" s="10"/>
      <c r="H370" s="10"/>
      <c r="I370" s="12"/>
      <c r="J370" s="12"/>
      <c r="K370" s="13"/>
      <c r="L370" s="10"/>
      <c r="M370" s="10"/>
      <c r="N370" s="29" t="str">
        <f t="shared" si="1"/>
        <v/>
      </c>
    </row>
    <row r="371" spans="1:14" x14ac:dyDescent="0.3">
      <c r="A371" s="10"/>
      <c r="B371" s="10"/>
      <c r="C371" s="10"/>
      <c r="D371" s="10"/>
      <c r="E371" s="11"/>
      <c r="F371" s="10"/>
      <c r="G371" s="10"/>
      <c r="H371" s="10"/>
      <c r="I371" s="12"/>
      <c r="J371" s="12"/>
      <c r="K371" s="13"/>
      <c r="L371" s="10"/>
      <c r="M371" s="10"/>
      <c r="N371" s="29" t="str">
        <f t="shared" si="1"/>
        <v/>
      </c>
    </row>
    <row r="372" spans="1:14" x14ac:dyDescent="0.3">
      <c r="A372" s="10"/>
      <c r="B372" s="10"/>
      <c r="C372" s="10"/>
      <c r="D372" s="10"/>
      <c r="E372" s="11"/>
      <c r="F372" s="10"/>
      <c r="G372" s="10"/>
      <c r="H372" s="10"/>
      <c r="I372" s="12"/>
      <c r="J372" s="12"/>
      <c r="K372" s="13"/>
      <c r="L372" s="10"/>
      <c r="M372" s="10"/>
      <c r="N372" s="29" t="str">
        <f t="shared" si="1"/>
        <v/>
      </c>
    </row>
    <row r="373" spans="1:14" x14ac:dyDescent="0.3">
      <c r="A373" s="10"/>
      <c r="B373" s="10"/>
      <c r="C373" s="10"/>
      <c r="D373" s="10"/>
      <c r="E373" s="11"/>
      <c r="F373" s="10"/>
      <c r="G373" s="10"/>
      <c r="H373" s="10"/>
      <c r="I373" s="12"/>
      <c r="J373" s="12"/>
      <c r="K373" s="13"/>
      <c r="L373" s="10"/>
      <c r="M373" s="10"/>
      <c r="N373" s="29" t="str">
        <f t="shared" si="1"/>
        <v/>
      </c>
    </row>
    <row r="374" spans="1:14" x14ac:dyDescent="0.3">
      <c r="A374" s="10"/>
      <c r="B374" s="10"/>
      <c r="C374" s="10"/>
      <c r="D374" s="10"/>
      <c r="E374" s="11"/>
      <c r="F374" s="10"/>
      <c r="G374" s="10"/>
      <c r="H374" s="10"/>
      <c r="I374" s="12"/>
      <c r="J374" s="12"/>
      <c r="K374" s="13"/>
      <c r="L374" s="10"/>
      <c r="M374" s="10"/>
      <c r="N374" s="29" t="str">
        <f t="shared" si="1"/>
        <v/>
      </c>
    </row>
    <row r="375" spans="1:14" x14ac:dyDescent="0.3">
      <c r="A375" s="10"/>
      <c r="B375" s="10"/>
      <c r="C375" s="10"/>
      <c r="D375" s="10"/>
      <c r="E375" s="11"/>
      <c r="F375" s="10"/>
      <c r="G375" s="10"/>
      <c r="H375" s="10"/>
      <c r="I375" s="12"/>
      <c r="J375" s="12"/>
      <c r="K375" s="13"/>
      <c r="L375" s="10"/>
      <c r="M375" s="10"/>
      <c r="N375" s="29" t="str">
        <f t="shared" si="1"/>
        <v/>
      </c>
    </row>
    <row r="376" spans="1:14" x14ac:dyDescent="0.3">
      <c r="A376" s="10"/>
      <c r="B376" s="10"/>
      <c r="C376" s="10"/>
      <c r="D376" s="10"/>
      <c r="E376" s="11"/>
      <c r="F376" s="10"/>
      <c r="G376" s="10"/>
      <c r="H376" s="10"/>
      <c r="I376" s="12"/>
      <c r="J376" s="12"/>
      <c r="K376" s="13"/>
      <c r="L376" s="10"/>
      <c r="M376" s="10"/>
      <c r="N376" s="29" t="str">
        <f t="shared" si="1"/>
        <v/>
      </c>
    </row>
    <row r="377" spans="1:14" x14ac:dyDescent="0.3">
      <c r="A377" s="10"/>
      <c r="B377" s="10"/>
      <c r="C377" s="10"/>
      <c r="D377" s="10"/>
      <c r="E377" s="11"/>
      <c r="F377" s="10"/>
      <c r="G377" s="10"/>
      <c r="H377" s="10"/>
      <c r="I377" s="12"/>
      <c r="J377" s="12"/>
      <c r="K377" s="13"/>
      <c r="L377" s="10"/>
      <c r="M377" s="10"/>
      <c r="N377" s="29" t="str">
        <f t="shared" si="1"/>
        <v/>
      </c>
    </row>
    <row r="378" spans="1:14" x14ac:dyDescent="0.3">
      <c r="A378" s="10"/>
      <c r="B378" s="10"/>
      <c r="C378" s="10"/>
      <c r="D378" s="10"/>
      <c r="E378" s="11"/>
      <c r="F378" s="10"/>
      <c r="G378" s="10"/>
      <c r="H378" s="10"/>
      <c r="I378" s="12"/>
      <c r="J378" s="12"/>
      <c r="K378" s="13"/>
      <c r="L378" s="10"/>
      <c r="M378" s="10"/>
      <c r="N378" s="29" t="str">
        <f t="shared" si="1"/>
        <v/>
      </c>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row r="766" spans="1:14" x14ac:dyDescent="0.3">
      <c r="A766" s="10"/>
      <c r="B766" s="10"/>
      <c r="C766" s="10"/>
      <c r="D766" s="10"/>
      <c r="E766" s="11"/>
      <c r="F766" s="10"/>
      <c r="G766" s="10"/>
      <c r="H766" s="10"/>
      <c r="I766" s="12"/>
      <c r="J766" s="12"/>
      <c r="K766" s="13"/>
      <c r="L766" s="10"/>
      <c r="M766" s="10"/>
      <c r="N766" s="30"/>
    </row>
    <row r="767" spans="1:14" x14ac:dyDescent="0.3">
      <c r="A767" s="10"/>
      <c r="B767" s="10"/>
      <c r="C767" s="10"/>
      <c r="D767" s="10"/>
      <c r="E767" s="11"/>
      <c r="F767" s="10"/>
      <c r="G767" s="10"/>
      <c r="H767" s="10"/>
      <c r="I767" s="12"/>
      <c r="J767" s="12"/>
      <c r="K767" s="13"/>
      <c r="L767" s="10"/>
      <c r="M767" s="10"/>
      <c r="N767" s="30"/>
    </row>
    <row r="768" spans="1:14" x14ac:dyDescent="0.3">
      <c r="A768" s="10"/>
      <c r="B768" s="10"/>
      <c r="C768" s="10"/>
      <c r="D768" s="10"/>
      <c r="E768" s="11"/>
      <c r="F768" s="10"/>
      <c r="G768" s="10"/>
      <c r="H768" s="10"/>
      <c r="I768" s="12"/>
      <c r="J768" s="12"/>
      <c r="K768" s="13"/>
      <c r="L768" s="10"/>
      <c r="M768" s="10"/>
      <c r="N768" s="30"/>
    </row>
    <row r="769" spans="1:14" x14ac:dyDescent="0.3">
      <c r="A769" s="10"/>
      <c r="B769" s="10"/>
      <c r="C769" s="10"/>
      <c r="D769" s="10"/>
      <c r="E769" s="11"/>
      <c r="F769" s="10"/>
      <c r="G769" s="10"/>
      <c r="H769" s="10"/>
      <c r="I769" s="12"/>
      <c r="J769" s="12"/>
      <c r="K769" s="13"/>
      <c r="L769" s="10"/>
      <c r="M769" s="10"/>
      <c r="N769" s="30"/>
    </row>
    <row r="770" spans="1:14" x14ac:dyDescent="0.3">
      <c r="A770" s="10"/>
      <c r="B770" s="10"/>
      <c r="C770" s="10"/>
      <c r="D770" s="10"/>
      <c r="E770" s="11"/>
      <c r="F770" s="10"/>
      <c r="G770" s="10"/>
      <c r="H770" s="10"/>
      <c r="I770" s="12"/>
      <c r="J770" s="12"/>
      <c r="K770" s="13"/>
      <c r="L770" s="10"/>
      <c r="M770" s="10"/>
      <c r="N770" s="30"/>
    </row>
    <row r="771" spans="1:14" x14ac:dyDescent="0.3">
      <c r="A771" s="10"/>
      <c r="B771" s="10"/>
      <c r="C771" s="10"/>
      <c r="D771" s="10"/>
      <c r="E771" s="11"/>
      <c r="F771" s="10"/>
      <c r="G771" s="10"/>
      <c r="H771" s="10"/>
      <c r="I771" s="12"/>
      <c r="J771" s="12"/>
      <c r="K771" s="13"/>
      <c r="L771" s="10"/>
      <c r="M771" s="10"/>
      <c r="N771" s="30"/>
    </row>
    <row r="772" spans="1:14" x14ac:dyDescent="0.3">
      <c r="A772" s="10"/>
      <c r="B772" s="10"/>
      <c r="C772" s="10"/>
      <c r="D772" s="10"/>
      <c r="E772" s="11"/>
      <c r="F772" s="10"/>
      <c r="G772" s="10"/>
      <c r="H772" s="10"/>
      <c r="I772" s="12"/>
      <c r="J772" s="12"/>
      <c r="K772" s="13"/>
      <c r="L772" s="10"/>
      <c r="M772" s="10"/>
      <c r="N772" s="30"/>
    </row>
    <row r="773" spans="1:14" x14ac:dyDescent="0.3">
      <c r="A773" s="10"/>
      <c r="B773" s="10"/>
      <c r="C773" s="10"/>
      <c r="D773" s="10"/>
      <c r="E773" s="11"/>
      <c r="F773" s="10"/>
      <c r="G773" s="10"/>
      <c r="H773" s="10"/>
      <c r="I773" s="12"/>
      <c r="J773" s="12"/>
      <c r="K773" s="13"/>
      <c r="L773" s="10"/>
      <c r="M773" s="10"/>
      <c r="N773" s="30"/>
    </row>
  </sheetData>
  <sortState xmlns:xlrd2="http://schemas.microsoft.com/office/spreadsheetml/2017/richdata2" ref="A7:H10">
    <sortCondition ref="A7:A10"/>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8"/>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9" t="s">
        <v>43</v>
      </c>
    </row>
    <row r="21" spans="1:2" ht="18" x14ac:dyDescent="0.3">
      <c r="A21" s="34"/>
      <c r="B21" s="19"/>
    </row>
    <row r="22" spans="1:2" ht="18" x14ac:dyDescent="0.3">
      <c r="A22" s="34" t="s">
        <v>8</v>
      </c>
      <c r="B22" s="19" t="s">
        <v>44</v>
      </c>
    </row>
    <row r="23" spans="1:2" ht="18" x14ac:dyDescent="0.3">
      <c r="A23" s="34"/>
      <c r="B23" s="19"/>
    </row>
    <row r="24" spans="1:2" ht="18" x14ac:dyDescent="0.3">
      <c r="A24" s="34" t="s">
        <v>9</v>
      </c>
      <c r="B24" s="19" t="s">
        <v>45</v>
      </c>
    </row>
    <row r="25" spans="1:2" ht="18" x14ac:dyDescent="0.3">
      <c r="A25" s="34"/>
      <c r="B25" s="19"/>
    </row>
    <row r="26" spans="1:2" ht="18" x14ac:dyDescent="0.3">
      <c r="A26" s="34" t="s">
        <v>31</v>
      </c>
      <c r="B26" s="19" t="s">
        <v>46</v>
      </c>
    </row>
    <row r="27" spans="1:2" ht="18" x14ac:dyDescent="0.3">
      <c r="A27" s="34"/>
      <c r="B27" s="19"/>
    </row>
    <row r="28" spans="1:2" ht="18" x14ac:dyDescent="0.3">
      <c r="A28" s="34" t="s">
        <v>32</v>
      </c>
      <c r="B28" s="19" t="s">
        <v>47</v>
      </c>
    </row>
    <row r="29" spans="1:2" ht="18" x14ac:dyDescent="0.3">
      <c r="A29" s="34"/>
      <c r="B29" s="19"/>
    </row>
    <row r="30" spans="1:2" ht="18" x14ac:dyDescent="0.3">
      <c r="A30" s="34" t="s">
        <v>33</v>
      </c>
      <c r="B30" s="19" t="s">
        <v>48</v>
      </c>
    </row>
    <row r="31" spans="1:2" ht="18" x14ac:dyDescent="0.3">
      <c r="A31" s="34"/>
      <c r="B31" s="19"/>
    </row>
    <row r="32" spans="1:2" ht="18" x14ac:dyDescent="0.3">
      <c r="A32" s="34" t="s">
        <v>34</v>
      </c>
      <c r="B32" s="19" t="s">
        <v>49</v>
      </c>
    </row>
    <row r="33" spans="1:2" ht="18" x14ac:dyDescent="0.3">
      <c r="A33" s="34"/>
      <c r="B33" s="19" t="s">
        <v>14</v>
      </c>
    </row>
    <row r="34" spans="1:2" ht="18" x14ac:dyDescent="0.3">
      <c r="A34" s="34"/>
      <c r="B34" s="19"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9" t="s">
        <v>52</v>
      </c>
    </row>
    <row r="49" spans="1:2" ht="18" x14ac:dyDescent="0.3">
      <c r="A49" s="35" t="s">
        <v>35</v>
      </c>
      <c r="B49" s="42" t="s">
        <v>53</v>
      </c>
    </row>
    <row r="50" spans="1:2" ht="18" x14ac:dyDescent="0.3">
      <c r="A50" s="35"/>
    </row>
    <row r="51" spans="1:2" ht="18" x14ac:dyDescent="0.3">
      <c r="A51" s="35" t="s">
        <v>31</v>
      </c>
      <c r="B51" s="19"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9"/>
      <c r="B58" s="42"/>
    </row>
    <row r="59" spans="1:2" ht="36" x14ac:dyDescent="0.3">
      <c r="A59" s="19"/>
      <c r="B59" s="42" t="s">
        <v>56</v>
      </c>
    </row>
    <row r="60" spans="1:2" ht="18" x14ac:dyDescent="0.3">
      <c r="A60" s="19"/>
      <c r="B60" s="42"/>
    </row>
    <row r="61" spans="1:2" ht="72" x14ac:dyDescent="0.3">
      <c r="A61" s="19"/>
      <c r="B61" s="42" t="s">
        <v>19</v>
      </c>
    </row>
    <row r="62" spans="1:2" ht="18" x14ac:dyDescent="0.3">
      <c r="A62" s="19"/>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9"/>
      <c r="B82" s="42" t="s">
        <v>5</v>
      </c>
    </row>
    <row r="83" spans="1:2" ht="18" x14ac:dyDescent="0.3">
      <c r="A83" s="19"/>
      <c r="B83" s="42"/>
    </row>
    <row r="84" spans="1:2" ht="18" x14ac:dyDescent="0.3">
      <c r="A84" s="19"/>
    </row>
    <row r="85" spans="1:2" ht="18" x14ac:dyDescent="0.3">
      <c r="A85" s="19"/>
    </row>
    <row r="86" spans="1:2" ht="18" x14ac:dyDescent="0.3">
      <c r="A86" s="19"/>
    </row>
    <row r="87" spans="1:2" ht="18" x14ac:dyDescent="0.3">
      <c r="A87" s="19"/>
    </row>
    <row r="88" spans="1:2" ht="18" x14ac:dyDescent="0.3">
      <c r="A88" s="19"/>
    </row>
    <row r="89" spans="1:2" ht="18" x14ac:dyDescent="0.3">
      <c r="A89" s="19"/>
    </row>
    <row r="90" spans="1:2" ht="18" x14ac:dyDescent="0.3">
      <c r="A90" s="19"/>
    </row>
    <row r="91" spans="1:2" ht="18" x14ac:dyDescent="0.3">
      <c r="A91" s="19"/>
    </row>
    <row r="92" spans="1:2" ht="18" x14ac:dyDescent="0.3">
      <c r="A92" s="19"/>
    </row>
    <row r="93" spans="1:2" ht="18" x14ac:dyDescent="0.3">
      <c r="A93" s="19"/>
    </row>
    <row r="94" spans="1:2" ht="18" x14ac:dyDescent="0.3">
      <c r="A94" s="19"/>
    </row>
    <row r="95" spans="1:2" ht="18" x14ac:dyDescent="0.35">
      <c r="A95" s="18"/>
    </row>
    <row r="96" spans="1:2" ht="18" x14ac:dyDescent="0.35">
      <c r="A96" s="18"/>
    </row>
    <row r="97" spans="1:1" ht="18" x14ac:dyDescent="0.35">
      <c r="A97"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2026-03-26T10:12:03Z</dcterms:modified>
</cp:coreProperties>
</file>