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4A8DD258-D38E-40C7-91AB-C954D1277F2D}" xr6:coauthVersionLast="47" xr6:coauthVersionMax="47" xr10:uidLastSave="{00000000-0000-0000-0000-000000000000}"/>
  <bookViews>
    <workbookView xWindow="-48" yWindow="108" windowWidth="23220" windowHeight="12228"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128" i="1" a="1"/>
  <c r="N94" i="6" a="1"/>
  <c r="N37" i="1" a="1"/>
  <c r="N9" i="1" a="1"/>
  <c r="N197" i="6" a="1"/>
  <c r="N215" i="6" a="1"/>
  <c r="N75" i="6" a="1"/>
  <c r="N206" i="6" a="1"/>
  <c r="N75" i="1" a="1"/>
  <c r="N166" i="1" a="1"/>
  <c r="N42" i="1" a="1"/>
  <c r="N124" i="1" a="1"/>
  <c r="N10" i="6" a="1"/>
  <c r="N173" i="1" a="1"/>
  <c r="N9" i="6" a="1"/>
  <c r="N54" i="6" a="1"/>
  <c r="N15" i="6" a="1"/>
  <c r="N103" i="6" a="1"/>
  <c r="N65" i="1" a="1"/>
  <c r="N91" i="6" a="1"/>
  <c r="N52" i="6" a="1"/>
  <c r="N38" i="6" a="1"/>
  <c r="N74" i="6" a="1"/>
  <c r="N198" i="6" a="1"/>
  <c r="N136" i="1" a="1"/>
  <c r="N165" i="6" a="1"/>
  <c r="N152" i="6" a="1"/>
  <c r="N84" i="1" a="1"/>
  <c r="N144" i="6" a="1"/>
  <c r="N164" i="1" a="1"/>
  <c r="N95" i="1" a="1"/>
  <c r="N183" i="6" a="1"/>
  <c r="N44" i="1" a="1"/>
  <c r="N201" i="6" a="1"/>
  <c r="N204" i="6" a="1"/>
  <c r="N153" i="6" a="1"/>
  <c r="N149" i="6" a="1"/>
  <c r="N31" i="6" a="1"/>
  <c r="N76" i="1" a="1"/>
  <c r="N56" i="6" a="1"/>
  <c r="N63" i="1" a="1"/>
  <c r="N101" i="1" a="1"/>
  <c r="N205" i="6" a="1"/>
  <c r="N150" i="6" a="1"/>
  <c r="N173" i="6" a="1"/>
  <c r="N81" i="1" a="1"/>
  <c r="N139" i="6" a="1"/>
  <c r="N13" i="6" a="1"/>
  <c r="N86" i="6" a="1"/>
  <c r="N131" i="1" a="1"/>
  <c r="N142" i="6" a="1"/>
  <c r="N138" i="1" a="1"/>
  <c r="N61" i="6" a="1"/>
  <c r="N123" i="6" a="1"/>
  <c r="N163" i="1" a="1"/>
  <c r="N144" i="1" a="1"/>
  <c r="N160" i="1" a="1"/>
  <c r="N77" i="1" a="1"/>
  <c r="N111" i="1" a="1"/>
  <c r="N89" i="1" a="1"/>
  <c r="N116" i="1" a="1"/>
  <c r="N195" i="6" a="1"/>
  <c r="N209" i="6" a="1"/>
  <c r="N35" i="1" a="1"/>
  <c r="N90" i="6" a="1"/>
  <c r="N136" i="6" a="1"/>
  <c r="N148" i="6" a="1"/>
  <c r="N36" i="1" a="1"/>
  <c r="N97" i="1" a="1"/>
  <c r="N85" i="1" a="1"/>
  <c r="N107" i="6" a="1"/>
  <c r="N207" i="6" a="1"/>
  <c r="N88" i="6" a="1"/>
  <c r="N216" i="6" a="1"/>
  <c r="N16" i="6" a="1"/>
  <c r="N78" i="1" a="1"/>
  <c r="N102" i="6" a="1"/>
  <c r="N108" i="1" a="1"/>
  <c r="N122" i="1" a="1"/>
  <c r="N111" i="6" a="1"/>
  <c r="N99" i="1" a="1"/>
  <c r="N40" i="6" a="1"/>
  <c r="N100" i="1" a="1"/>
  <c r="N97" i="6" a="1"/>
  <c r="N159" i="6" a="1"/>
  <c r="N199" i="6" a="1"/>
  <c r="N89" i="6" a="1"/>
  <c r="N163" i="6" a="1"/>
  <c r="N152" i="1" a="1"/>
  <c r="N53" i="1" a="1"/>
  <c r="N140" i="1" a="1"/>
  <c r="N92" i="1" a="1"/>
  <c r="N167" i="1" a="1"/>
  <c r="N182" i="6" a="1"/>
  <c r="N143" i="6" a="1"/>
  <c r="N108" i="6" a="1"/>
  <c r="N15" i="1" a="1"/>
  <c r="N28" i="6" a="1"/>
  <c r="N19" i="6" a="1"/>
  <c r="N101" i="6" a="1"/>
  <c r="N23" i="6" a="1"/>
  <c r="N166" i="6" a="1"/>
  <c r="N162" i="1" a="1"/>
  <c r="N66" i="6" a="1"/>
  <c r="N38" i="1" a="1"/>
  <c r="N63" i="6" a="1"/>
  <c r="N169" i="1" a="1"/>
  <c r="N47" i="1" a="1"/>
  <c r="N170" i="6" a="1"/>
  <c r="N42" i="6" a="1"/>
  <c r="N50" i="6" a="1"/>
  <c r="N149" i="1" a="1"/>
  <c r="N128" i="6" a="1"/>
  <c r="N132" i="1" a="1"/>
  <c r="N81" i="6" a="1"/>
  <c r="N86" i="1" a="1"/>
  <c r="N48" i="1" a="1"/>
  <c r="N164" i="6" a="1"/>
  <c r="N141" i="1" a="1"/>
  <c r="N26" i="6" a="1"/>
  <c r="N203" i="6" a="1"/>
  <c r="N54" i="1" a="1"/>
  <c r="N95" i="6" a="1"/>
  <c r="N168" i="1" a="1"/>
  <c r="N83" i="1" a="1"/>
  <c r="N65" i="6" a="1"/>
  <c r="N67" i="6" a="1"/>
  <c r="N96" i="6" a="1"/>
  <c r="N109" i="1" a="1"/>
  <c r="N122" i="6" a="1"/>
  <c r="N169" i="6" a="1"/>
  <c r="N50" i="1" a="1"/>
  <c r="N143" i="1" a="1"/>
  <c r="N176" i="6" a="1"/>
  <c r="N125" i="6" a="1"/>
  <c r="N92" i="6" a="1"/>
  <c r="N80" i="6" a="1"/>
  <c r="N214" i="6" a="1"/>
  <c r="N32" i="6" a="1"/>
  <c r="N190" i="6" a="1"/>
  <c r="N151" i="1" a="1"/>
  <c r="N51" i="6" a="1"/>
  <c r="N145" i="1" a="1"/>
  <c r="N19" i="1" a="1"/>
  <c r="N123" i="1" a="1"/>
  <c r="N121" i="1" a="1"/>
  <c r="N98" i="1" a="1"/>
  <c r="N59" i="1" a="1"/>
  <c r="N192" i="6" a="1"/>
  <c r="N58" i="6" a="1"/>
  <c r="N93" i="6" a="1"/>
  <c r="N12" i="1" a="1"/>
  <c r="N72" i="6" a="1"/>
  <c r="N125" i="1" a="1"/>
  <c r="N62" i="1" a="1"/>
  <c r="N160" i="6" a="1"/>
  <c r="N157" i="6" a="1"/>
  <c r="N79" i="6" a="1"/>
  <c r="N37" i="6" a="1"/>
  <c r="N115" i="6" a="1"/>
  <c r="N147" i="1" a="1"/>
  <c r="N117" i="6" a="1"/>
  <c r="N17" i="1" a="1"/>
  <c r="N17" i="6" a="1"/>
  <c r="N31" i="1" a="1"/>
  <c r="N185" i="6" a="1"/>
  <c r="N14" i="1" a="1"/>
  <c r="N11" i="1" a="1"/>
  <c r="N121" i="6" a="1"/>
  <c r="N62" i="6" a="1"/>
  <c r="N27" i="6" a="1"/>
  <c r="N43" i="1" a="1"/>
  <c r="N32" i="1" a="1"/>
  <c r="N135" i="1" a="1"/>
  <c r="N142" i="1" a="1"/>
  <c r="N154" i="6" a="1"/>
  <c r="N102" i="1" a="1"/>
  <c r="N55" i="1" a="1"/>
  <c r="N39" i="1" a="1"/>
  <c r="N77" i="6" a="1"/>
  <c r="N99" i="6" a="1"/>
  <c r="N119" i="6" a="1"/>
  <c r="N133" i="6" a="1"/>
  <c r="N70" i="6" a="1"/>
  <c r="N119" i="1" a="1"/>
  <c r="N104" i="1" a="1"/>
  <c r="N153" i="1" a="1"/>
  <c r="N28" i="1" a="1"/>
  <c r="N51" i="1" a="1"/>
  <c r="N57" i="6" a="1"/>
  <c r="N172" i="6" a="1"/>
  <c r="N47" i="6" a="1"/>
  <c r="N30" i="1" a="1"/>
  <c r="N90" i="1" a="1"/>
  <c r="N103" i="1" a="1"/>
  <c r="N64" i="1" a="1"/>
  <c r="N73" i="1" a="1"/>
  <c r="N168" i="6" a="1"/>
  <c r="N20" i="6" a="1"/>
  <c r="N23" i="1" a="1"/>
  <c r="N41" i="6" a="1"/>
  <c r="N84" i="6" a="1"/>
  <c r="N21" i="1" a="1"/>
  <c r="N114" i="1" a="1"/>
  <c r="N202" i="6" a="1"/>
  <c r="N120" i="6" a="1"/>
  <c r="N112" i="1" a="1"/>
  <c r="N156" i="1" a="1"/>
  <c r="N193" i="6" a="1"/>
  <c r="N130" i="1" a="1"/>
  <c r="N120" i="1" a="1"/>
  <c r="N127" i="1" a="1"/>
  <c r="N129" i="6" a="1"/>
  <c r="N98" i="6" a="1"/>
  <c r="N66" i="1" a="1"/>
  <c r="N64" i="6" a="1"/>
  <c r="N170" i="1" a="1"/>
  <c r="N174" i="1" a="1"/>
  <c r="N115" i="1" a="1"/>
  <c r="N73" i="6" a="1"/>
  <c r="N21" i="6" a="1"/>
  <c r="N107" i="1" a="1"/>
  <c r="N56" i="1" a="1"/>
  <c r="N79" i="1" a="1"/>
  <c r="N130" i="6" a="1"/>
  <c r="N114" i="6" a="1"/>
  <c r="N87" i="1" a="1"/>
  <c r="N171" i="6" a="1"/>
  <c r="N87" i="6" a="1"/>
  <c r="N138" i="6" a="1"/>
  <c r="N22" i="1" a="1"/>
  <c r="N53" i="6" a="1"/>
  <c r="N24" i="6" a="1"/>
  <c r="N105" i="1" a="1"/>
  <c r="N212" i="6" a="1"/>
  <c r="N49" i="1" a="1"/>
  <c r="N134" i="1" a="1"/>
  <c r="N213" i="6" a="1"/>
  <c r="N88" i="1" a="1"/>
  <c r="N72" i="1" a="1"/>
  <c r="N76" i="6" a="1"/>
  <c r="N61" i="1" a="1"/>
  <c r="N25" i="6" a="1"/>
  <c r="N133" i="1" a="1"/>
  <c r="N69" i="1" a="1"/>
  <c r="N29" i="6" a="1"/>
  <c r="N150" i="1" a="1"/>
  <c r="N139" i="1" a="1"/>
  <c r="N208" i="6" a="1"/>
  <c r="N40" i="1" a="1"/>
  <c r="N175" i="1" a="1"/>
  <c r="N18" i="1" a="1"/>
  <c r="N154" i="1" a="1"/>
  <c r="N106" i="6" a="1"/>
  <c r="N33" i="6" a="1"/>
  <c r="N49" i="6" a="1"/>
  <c r="N140" i="6" a="1"/>
  <c r="N46" i="6" a="1"/>
  <c r="N30" i="6" a="1"/>
  <c r="N174" i="6" a="1"/>
  <c r="N11" i="6" a="1"/>
  <c r="N58" i="1" a="1"/>
  <c r="N71" i="1" a="1"/>
  <c r="N167" i="6" a="1"/>
  <c r="N80" i="1" a="1"/>
  <c r="N200" i="6" a="1"/>
  <c r="N70" i="1" a="1"/>
  <c r="N67" i="1" a="1"/>
  <c r="N34" i="1" a="1"/>
  <c r="N126" i="6" a="1"/>
  <c r="N161" i="6" a="1"/>
  <c r="N117" i="1" a="1"/>
  <c r="N178" i="6" a="1"/>
  <c r="N156" i="6" a="1"/>
  <c r="N106" i="1" a="1"/>
  <c r="N189" i="6" a="1"/>
  <c r="N52" i="1" a="1"/>
  <c r="N113" i="1" a="1"/>
  <c r="N33" i="1" a="1"/>
  <c r="N191" i="6" a="1"/>
  <c r="N151" i="6" a="1"/>
  <c r="N158" i="6" a="1"/>
  <c r="N35" i="6" a="1"/>
  <c r="N159" i="1" a="1"/>
  <c r="N57" i="1" a="1"/>
  <c r="N96" i="1" a="1"/>
  <c r="N104" i="6" a="1"/>
  <c r="N210" i="6" a="1"/>
  <c r="N141" i="6" a="1"/>
  <c r="N60" i="1" a="1"/>
  <c r="N91" i="1" a="1"/>
  <c r="N211" i="6" a="1"/>
  <c r="N147" i="6" a="1"/>
  <c r="N145" i="6" a="1"/>
  <c r="N74" i="1" a="1"/>
  <c r="N100" i="6" a="1"/>
  <c r="N187" i="6" a="1"/>
  <c r="N146" i="6" a="1"/>
  <c r="N165" i="1" a="1"/>
  <c r="N132" i="6" a="1"/>
  <c r="N118" i="1" a="1"/>
  <c r="N161" i="1" a="1"/>
  <c r="N85" i="6" a="1"/>
  <c r="N82" i="1" a="1"/>
  <c r="N13" i="1" a="1"/>
  <c r="N68" i="1" a="1"/>
  <c r="N194" i="6" a="1"/>
  <c r="N127" i="6" a="1"/>
  <c r="N175" i="6" a="1"/>
  <c r="N46" i="1" a="1"/>
  <c r="N171" i="1" a="1"/>
  <c r="N18" i="6" a="1"/>
  <c r="N59" i="6" a="1"/>
  <c r="N45" i="1" a="1"/>
  <c r="N113" i="6" a="1"/>
  <c r="N69" i="6" a="1"/>
  <c r="N146" i="1" a="1"/>
  <c r="N10" i="1" a="1"/>
  <c r="N12" i="6" a="1"/>
  <c r="N177" i="6" a="1"/>
  <c r="N82" i="6" a="1"/>
  <c r="N93" i="1" a="1"/>
  <c r="N44" i="6" a="1"/>
  <c r="N26" i="1" a="1"/>
  <c r="N55" i="6" a="1"/>
  <c r="N110" i="1" a="1"/>
  <c r="N116" i="6" a="1"/>
  <c r="N129" i="1" a="1"/>
  <c r="N29" i="1" a="1"/>
  <c r="N180" i="6" a="1"/>
  <c r="N124" i="6" a="1"/>
  <c r="N134" i="6" a="1"/>
  <c r="N135" i="6" a="1"/>
  <c r="N186" i="6" a="1"/>
  <c r="N155" i="6" a="1"/>
  <c r="N71" i="6" a="1"/>
  <c r="N137" i="6" a="1"/>
  <c r="N20" i="1" a="1"/>
  <c r="N172" i="1" a="1"/>
  <c r="N83" i="6" a="1"/>
  <c r="N25" i="1" a="1"/>
  <c r="N110" i="6" a="1"/>
  <c r="N78" i="6" a="1"/>
  <c r="N181" i="6" a="1"/>
  <c r="N45" i="6" a="1"/>
  <c r="N94" i="1" a="1"/>
  <c r="N179" i="6" a="1"/>
  <c r="N68" i="6" a="1"/>
  <c r="N118" i="6" a="1"/>
  <c r="N60" i="6" a="1"/>
  <c r="N43" i="6" a="1"/>
  <c r="N112" i="6" a="1"/>
  <c r="N126" i="1" a="1"/>
  <c r="N157" i="1" a="1"/>
  <c r="N155" i="1" a="1"/>
  <c r="N34" i="6" a="1"/>
  <c r="N48" i="6" a="1"/>
  <c r="N158" i="1" a="1"/>
  <c r="N188" i="6" a="1"/>
  <c r="N41" i="1" a="1"/>
  <c r="N184" i="6" a="1"/>
  <c r="N109" i="6" a="1"/>
  <c r="N148" i="1" a="1"/>
  <c r="N196" i="6" a="1"/>
  <c r="N162" i="6" a="1"/>
  <c r="N39" i="6" a="1"/>
  <c r="N137" i="1" a="1"/>
  <c r="N105" i="6" a="1"/>
  <c r="N36" i="6" a="1"/>
  <c r="N27" i="1" a="1"/>
  <c r="N27" i="1" l="1"/>
  <c r="N36" i="6"/>
  <c r="N105" i="6"/>
  <c r="N137" i="1"/>
  <c r="N39" i="6"/>
  <c r="N162" i="6"/>
  <c r="N196" i="6"/>
  <c r="N148" i="1"/>
  <c r="N109" i="6"/>
  <c r="N184" i="6"/>
  <c r="N41" i="1"/>
  <c r="N188" i="6"/>
  <c r="N158" i="1"/>
  <c r="N48" i="6"/>
  <c r="N34" i="6"/>
  <c r="N155" i="1"/>
  <c r="N157" i="1"/>
  <c r="N126" i="1"/>
  <c r="N112" i="6"/>
  <c r="N43" i="6"/>
  <c r="N60" i="6"/>
  <c r="N118" i="6"/>
  <c r="N68" i="6"/>
  <c r="N179" i="6"/>
  <c r="N94" i="1"/>
  <c r="N45" i="6"/>
  <c r="N181" i="6"/>
  <c r="N78" i="6"/>
  <c r="N110" i="6"/>
  <c r="N25" i="1"/>
  <c r="N83" i="6"/>
  <c r="N172" i="1"/>
  <c r="N20" i="1"/>
  <c r="N137" i="6"/>
  <c r="N71" i="6"/>
  <c r="N155" i="6"/>
  <c r="N186" i="6"/>
  <c r="N135" i="6"/>
  <c r="N134" i="6"/>
  <c r="N124" i="6"/>
  <c r="N180" i="6"/>
  <c r="N29" i="1"/>
  <c r="N129" i="1"/>
  <c r="N116" i="6"/>
  <c r="N110" i="1"/>
  <c r="N55" i="6"/>
  <c r="N26" i="1"/>
  <c r="N44" i="6"/>
  <c r="N93" i="1"/>
  <c r="N82" i="6"/>
  <c r="N177" i="6"/>
  <c r="N12" i="6"/>
  <c r="N10" i="1"/>
  <c r="O10" i="1" s="1"/>
  <c r="N146" i="1"/>
  <c r="N69" i="6"/>
  <c r="N113" i="6"/>
  <c r="N45" i="1"/>
  <c r="N59" i="6"/>
  <c r="N18" i="6"/>
  <c r="N171" i="1"/>
  <c r="N46" i="1"/>
  <c r="N175" i="6"/>
  <c r="N127" i="6"/>
  <c r="N194" i="6"/>
  <c r="N68" i="1"/>
  <c r="N13" i="1"/>
  <c r="N82" i="1"/>
  <c r="N85" i="6"/>
  <c r="N161" i="1"/>
  <c r="N118" i="1"/>
  <c r="N132" i="6"/>
  <c r="N165" i="1"/>
  <c r="N146" i="6"/>
  <c r="N187" i="6"/>
  <c r="N100" i="6"/>
  <c r="N74" i="1"/>
  <c r="N145" i="6"/>
  <c r="N147" i="6"/>
  <c r="N211" i="6"/>
  <c r="N91" i="1"/>
  <c r="N60" i="1"/>
  <c r="N141" i="6"/>
  <c r="N210" i="6"/>
  <c r="N104" i="6"/>
  <c r="N96" i="1"/>
  <c r="N57" i="1"/>
  <c r="N159" i="1"/>
  <c r="N35" i="6"/>
  <c r="N158" i="6"/>
  <c r="N151" i="6"/>
  <c r="N191" i="6"/>
  <c r="N33" i="1"/>
  <c r="N113" i="1"/>
  <c r="N52" i="1"/>
  <c r="N189" i="6"/>
  <c r="N106" i="1"/>
  <c r="N156" i="6"/>
  <c r="N178" i="6"/>
  <c r="N117" i="1"/>
  <c r="N161" i="6"/>
  <c r="N126" i="6"/>
  <c r="N34" i="1"/>
  <c r="N67" i="1"/>
  <c r="N70" i="1"/>
  <c r="N200" i="6"/>
  <c r="N80" i="1"/>
  <c r="N167" i="6"/>
  <c r="N71" i="1"/>
  <c r="N58" i="1"/>
  <c r="N11" i="6"/>
  <c r="N174" i="6"/>
  <c r="N30" i="6"/>
  <c r="N46" i="6"/>
  <c r="N140" i="6"/>
  <c r="N49" i="6"/>
  <c r="N33" i="6"/>
  <c r="N106" i="6"/>
  <c r="N154" i="1"/>
  <c r="N18" i="1"/>
  <c r="N175" i="1"/>
  <c r="N40" i="1"/>
  <c r="N208" i="6"/>
  <c r="N139" i="1"/>
  <c r="N150" i="1"/>
  <c r="N29" i="6"/>
  <c r="N69" i="1"/>
  <c r="N133" i="1"/>
  <c r="N25" i="6"/>
  <c r="N61" i="1"/>
  <c r="N76" i="6"/>
  <c r="N72" i="1"/>
  <c r="N88" i="1"/>
  <c r="N213" i="6"/>
  <c r="N134" i="1"/>
  <c r="N49" i="1"/>
  <c r="N212" i="6"/>
  <c r="N105" i="1"/>
  <c r="N24" i="6"/>
  <c r="N53" i="6"/>
  <c r="N22" i="1"/>
  <c r="N138" i="6"/>
  <c r="N87" i="6"/>
  <c r="N171" i="6"/>
  <c r="N87" i="1"/>
  <c r="N114" i="6"/>
  <c r="N130" i="6"/>
  <c r="N79" i="1"/>
  <c r="N56" i="1"/>
  <c r="N107" i="1"/>
  <c r="N21" i="6"/>
  <c r="N73" i="6"/>
  <c r="N115" i="1"/>
  <c r="N174" i="1"/>
  <c r="N170" i="1"/>
  <c r="N64" i="6"/>
  <c r="N66" i="1"/>
  <c r="N98" i="6"/>
  <c r="N129" i="6"/>
  <c r="N127" i="1"/>
  <c r="N120" i="1"/>
  <c r="N130" i="1"/>
  <c r="N193" i="6"/>
  <c r="N156" i="1"/>
  <c r="N112" i="1"/>
  <c r="N120" i="6"/>
  <c r="N202" i="6"/>
  <c r="N114" i="1"/>
  <c r="N21" i="1"/>
  <c r="N84" i="6"/>
  <c r="N41" i="6"/>
  <c r="N23" i="1"/>
  <c r="N20" i="6"/>
  <c r="N168" i="6"/>
  <c r="N73" i="1"/>
  <c r="N64" i="1"/>
  <c r="N103" i="1"/>
  <c r="N90" i="1"/>
  <c r="N30" i="1"/>
  <c r="N47" i="6"/>
  <c r="N172" i="6"/>
  <c r="N57" i="6"/>
  <c r="N51" i="1"/>
  <c r="N28" i="1"/>
  <c r="N153" i="1"/>
  <c r="N104" i="1"/>
  <c r="N119" i="1"/>
  <c r="N70" i="6"/>
  <c r="N133" i="6"/>
  <c r="N119" i="6"/>
  <c r="N99" i="6"/>
  <c r="N77" i="6"/>
  <c r="N39" i="1"/>
  <c r="N55" i="1"/>
  <c r="N102" i="1"/>
  <c r="N154" i="6"/>
  <c r="N142" i="1"/>
  <c r="N135" i="1"/>
  <c r="N32" i="1"/>
  <c r="N43" i="1"/>
  <c r="N27" i="6"/>
  <c r="N62" i="6"/>
  <c r="N121" i="6"/>
  <c r="N11" i="1"/>
  <c r="N14" i="1"/>
  <c r="N185" i="6"/>
  <c r="N31" i="1"/>
  <c r="N17" i="6"/>
  <c r="N17" i="1"/>
  <c r="N117" i="6"/>
  <c r="N147" i="1"/>
  <c r="N115" i="6"/>
  <c r="N37" i="6"/>
  <c r="N79" i="6"/>
  <c r="N157" i="6"/>
  <c r="N160" i="6"/>
  <c r="N62" i="1"/>
  <c r="N125" i="1"/>
  <c r="N72" i="6"/>
  <c r="N12" i="1"/>
  <c r="N93" i="6"/>
  <c r="N58" i="6"/>
  <c r="N192" i="6"/>
  <c r="N59" i="1"/>
  <c r="N98" i="1"/>
  <c r="N121" i="1"/>
  <c r="N123" i="1"/>
  <c r="N19" i="1"/>
  <c r="N145" i="1"/>
  <c r="N51" i="6"/>
  <c r="N151" i="1"/>
  <c r="N190" i="6"/>
  <c r="N32" i="6"/>
  <c r="N214" i="6"/>
  <c r="N80" i="6"/>
  <c r="N92" i="6"/>
  <c r="N125" i="6"/>
  <c r="N176" i="6"/>
  <c r="N143" i="1"/>
  <c r="N50" i="1"/>
  <c r="N169" i="6"/>
  <c r="N122" i="6"/>
  <c r="N109" i="1"/>
  <c r="N96" i="6"/>
  <c r="N67" i="6"/>
  <c r="N65" i="6"/>
  <c r="N83" i="1"/>
  <c r="N168" i="1"/>
  <c r="N95" i="6"/>
  <c r="N54" i="1"/>
  <c r="N203" i="6"/>
  <c r="N26" i="6"/>
  <c r="N141" i="1"/>
  <c r="N164" i="6"/>
  <c r="N48" i="1"/>
  <c r="N86" i="1"/>
  <c r="N81" i="6"/>
  <c r="N132" i="1"/>
  <c r="N128" i="6"/>
  <c r="N149" i="1"/>
  <c r="N50" i="6"/>
  <c r="N42" i="6"/>
  <c r="N170" i="6"/>
  <c r="N47" i="1"/>
  <c r="N169" i="1"/>
  <c r="N63" i="6"/>
  <c r="N38" i="1"/>
  <c r="N66" i="6"/>
  <c r="N162" i="1"/>
  <c r="N166" i="6"/>
  <c r="N23" i="6"/>
  <c r="N101" i="6"/>
  <c r="N19" i="6"/>
  <c r="N28" i="6"/>
  <c r="N15" i="1"/>
  <c r="N108" i="6"/>
  <c r="N143" i="6"/>
  <c r="N182" i="6"/>
  <c r="N167" i="1"/>
  <c r="N92" i="1"/>
  <c r="N140" i="1"/>
  <c r="N53" i="1"/>
  <c r="N152" i="1"/>
  <c r="N163" i="6"/>
  <c r="N89" i="6"/>
  <c r="N199" i="6"/>
  <c r="N159" i="6"/>
  <c r="N97" i="6"/>
  <c r="N100" i="1"/>
  <c r="N40" i="6"/>
  <c r="N99" i="1"/>
  <c r="N111" i="6"/>
  <c r="N122" i="1"/>
  <c r="N108" i="1"/>
  <c r="N102" i="6"/>
  <c r="N78" i="1"/>
  <c r="N16" i="6"/>
  <c r="N216" i="6"/>
  <c r="N88" i="6"/>
  <c r="N207" i="6"/>
  <c r="N107" i="6"/>
  <c r="N85" i="1"/>
  <c r="N97" i="1"/>
  <c r="N36" i="1"/>
  <c r="N148" i="6"/>
  <c r="N136" i="6"/>
  <c r="N90" i="6"/>
  <c r="N35" i="1"/>
  <c r="N209" i="6"/>
  <c r="N195" i="6"/>
  <c r="N116" i="1"/>
  <c r="N89" i="1"/>
  <c r="N111" i="1"/>
  <c r="N77" i="1"/>
  <c r="N160" i="1"/>
  <c r="N144" i="1"/>
  <c r="N163" i="1"/>
  <c r="N123" i="6"/>
  <c r="N61" i="6"/>
  <c r="N138" i="1"/>
  <c r="N142" i="6"/>
  <c r="N131" i="1"/>
  <c r="N86" i="6"/>
  <c r="N13" i="6"/>
  <c r="N139" i="6"/>
  <c r="N81" i="1"/>
  <c r="N173" i="6"/>
  <c r="N150" i="6"/>
  <c r="N205" i="6"/>
  <c r="N101" i="1"/>
  <c r="N63" i="1"/>
  <c r="N56" i="6"/>
  <c r="N76" i="1"/>
  <c r="N31" i="6"/>
  <c r="N149" i="6"/>
  <c r="N153" i="6"/>
  <c r="N204" i="6"/>
  <c r="N201" i="6"/>
  <c r="N44" i="1"/>
  <c r="N183" i="6"/>
  <c r="N95" i="1"/>
  <c r="N164" i="1"/>
  <c r="N144" i="6"/>
  <c r="N84" i="1"/>
  <c r="N152" i="6"/>
  <c r="N165" i="6"/>
  <c r="N136" i="1"/>
  <c r="N198" i="6"/>
  <c r="N74" i="6"/>
  <c r="N38" i="6"/>
  <c r="N52" i="6"/>
  <c r="N91" i="6"/>
  <c r="N65" i="1"/>
  <c r="N103" i="6"/>
  <c r="N15" i="6"/>
  <c r="N54" i="6"/>
  <c r="N9" i="6"/>
  <c r="N173" i="1"/>
  <c r="N10" i="6"/>
  <c r="N124" i="1"/>
  <c r="N42" i="1"/>
  <c r="N166" i="1"/>
  <c r="N75" i="1"/>
  <c r="N206" i="6"/>
  <c r="N75" i="6"/>
  <c r="N215" i="6"/>
  <c r="N197" i="6"/>
  <c r="N9" i="1"/>
  <c r="O9" i="1" s="1"/>
  <c r="N37" i="1"/>
  <c r="N94" i="6"/>
  <c r="N128" i="1"/>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<sst xmlns="http://schemas.openxmlformats.org/spreadsheetml/2006/main" count="206" uniqueCount="115">
  <si>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</si>
  <si>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</si>
  <si>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</si>
  <si>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</si>
  <si>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</si>
  <si>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</si>
  <si>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</si>
  <si>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</si>
  <si>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</si>
  <si>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</si>
  <si>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</si>
  <si>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</si>
  <si>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</si>
  <si>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</si>
  <si>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</si>
  <si>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</si>
  <si>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</si>
  <si>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</si>
  <si>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</si>
  <si>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</si>
  <si>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</si>
  <si>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</si>
  <si>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</si>
  <si>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</si>
  <si>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</si>
  <si>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</si>
  <si>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</si>
  <si>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</si>
  <si>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</si>
  <si>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</si>
  <si>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</si>
  <si>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</si>
  <si>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</si>
  <si>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</si>
  <si>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</si>
  <si>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</si>
  <si>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</si>
  <si>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</si>
  <si>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</si>
  <si>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</si>
  <si>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</si>
  <si>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</si>
  <si>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</si>
  <si>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</si>
  <si>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</si>
  <si>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</si>
  <si>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</si>
  <si>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</si>
  <si>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</si>
  <si>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</si>
  <si>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</si>
  <si>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</si>
  <si>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</si>
  <si>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</si>
  <si>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</si>
  <si>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</si>
  <si>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</si>
  <si>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</si>
  <si>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</si>
  <si>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 for the daily files</t>
  </si>
  <si>
    <t xml:space="preserve">Aix En Provence Challenger, Challenger, FRA, Clay, 27/04/2026, ˆ272K, Challenger 175                                                                                                                                                                                                                                                 </t>
  </si>
  <si>
    <t>Pol Martin Tiffon</t>
  </si>
  <si>
    <t>ESP</t>
  </si>
  <si>
    <t>Zizou Bergs</t>
  </si>
  <si>
    <t>BEL</t>
  </si>
  <si>
    <t>Ethan Quinn</t>
  </si>
  <si>
    <t>USA</t>
  </si>
  <si>
    <t>Alejandro Tabilo</t>
  </si>
  <si>
    <t>CHI</t>
  </si>
  <si>
    <t xml:space="preserve">Cagliari Challenger, Challenger, ITA, Clay, 27/04/2026, ˆ272K, Challenger 175                                                                                                                                                                                                                                                 </t>
  </si>
  <si>
    <t>Hubert Hurkacz</t>
  </si>
  <si>
    <t>POL</t>
  </si>
  <si>
    <t>Roman Andres Burruchaga</t>
  </si>
  <si>
    <t>ARG</t>
  </si>
  <si>
    <t>Matteo Arnaldi</t>
  </si>
  <si>
    <t>ITA</t>
  </si>
  <si>
    <t>Gianluca Cadenasso</t>
  </si>
  <si>
    <t>RUS</t>
  </si>
  <si>
    <t xml:space="preserve">Ostrava Challenger, Challenger, CZE, Clay, 27/04/2026, ˆ97K, Challenger 75                                                                                                                                                                                                                                                  </t>
  </si>
  <si>
    <t>Nikolas Sanchez-Izquierdo</t>
  </si>
  <si>
    <t>Tom Gentzsch</t>
  </si>
  <si>
    <t>GER</t>
  </si>
  <si>
    <t>Raul Brancaccio</t>
  </si>
  <si>
    <t>Zdenek Kolar</t>
  </si>
  <si>
    <t>CZE</t>
  </si>
  <si>
    <t xml:space="preserve">Mutua Madrid Open - Madrid, Masters, ESP, Clay, 20/04/2026, $8.235M, WTA 1000                                                                                                                                                                                                                                                       </t>
  </si>
  <si>
    <t>Mirra Andreeva</t>
  </si>
  <si>
    <t>Marta Kostyuk</t>
  </si>
  <si>
    <t>UKR</t>
  </si>
  <si>
    <t xml:space="preserve">Open 35 de Saint-Malo - Saint-Malo, Challenger, FRA, Clay, 27/04/2026, $115K, WTA 125                                                                                                                                                                                                                                                        </t>
  </si>
  <si>
    <t>Tereza Valentova</t>
  </si>
  <si>
    <t>Anna Blinkova</t>
  </si>
  <si>
    <t>Jessika Ponchet</t>
  </si>
  <si>
    <t>FRA</t>
  </si>
  <si>
    <t>Moyuka Uchijima</t>
  </si>
  <si>
    <t>JPN</t>
  </si>
  <si>
    <t xml:space="preserve">Catalonia Open Solgirones - La Bisbal D'Emporda, Challenger, ESP, Clay, 27/04/2026, $115K, WTA 125                                                                                                                                                                                                                                                        </t>
  </si>
  <si>
    <t>Daria Kasatkina</t>
  </si>
  <si>
    <t>AUS</t>
  </si>
  <si>
    <t>Sara Sorribes Tormo</t>
  </si>
  <si>
    <t>Tamara Korpatsch</t>
  </si>
  <si>
    <t>Marina Bassols Ribera</t>
  </si>
  <si>
    <t>x</t>
  </si>
  <si>
    <r>
      <t xml:space="preserve">1st meeting. Clay win %'s are even. 
Tiffon has come through the qual rounds. 2 sets win over Dimitrov in the 1st round. 3 sets win over Michelsen in the 2nd round. 2 tight sets win in the q final.
CH semi in April. 2 CH q finals in Sep. 
Bergs had a 2 sets win over Herbert in the 2nd round. 3 sets win over Hijikata in the q final.
He reached the 3rd round in Monte Carlo 2025. 
12 month ATP stats and CH stats favour Bergs. Stats for the tournament favour Bergs on serve.
</t>
    </r>
    <r>
      <rPr>
        <b/>
        <sz val="12"/>
        <color theme="1"/>
        <rFont val="Calibri"/>
        <family val="2"/>
        <scheme val="minor"/>
      </rPr>
      <t>Back Bergs around 1.85 to 2.00 and remove liability at 1.50.</t>
    </r>
  </si>
  <si>
    <r>
      <t xml:space="preserve">1st meeting. Clay win %'s favour Tabilo. 
Quinn had a 3rd set tie break win over Landaluce in the 2nd round. 3 sets win over Wu in the q final.
He reached the 2nd round in Barcelona 2026. 3rd round of the French Open 2025.
Tabilo needed 3 sets against Agut in the 2nd round. 2 sets win over Buse in the q final.
He reached the 2nd round in Madrid 2026. 2nd round in Monte Carlo 2026. Quarter final in Santiago 2026. Final in Rio 2026. Quarter final in Buenos Aires 2026. CH final in Feb. 
12 month CH stats favour Quinn on serve though he played just 3 matches in that period. 12 month ATP stats are much stronger for Tabilo.
</t>
    </r>
    <r>
      <rPr>
        <b/>
        <sz val="12"/>
        <color theme="1"/>
        <rFont val="Calibri"/>
        <family val="2"/>
        <scheme val="minor"/>
      </rPr>
      <t>Back Tabilo around 1.95 to 2.20 and remove liability at 1.65.</t>
    </r>
  </si>
  <si>
    <t>Next week's Tournaments: Rome</t>
  </si>
  <si>
    <r>
      <t xml:space="preserve">1st meeting. Clay win %'s favour Cadenasso. 
Arnaldi needed 3 sets in the 1st round as favourite. 2 sets win over JM Cerundolo as underdog in the 2nd round. 3rd set tie break win over Borges as underdog in the q final.
2nd round at the French Open 2025. Quarter final in Geneva 2025. 
Cadenasso had an easy win in the 1st round. 2 sets win over Bellucci as underdog in the 2nd round. 3 sets win over De Jong as huge underdog in the q final.
CH title in March. CH final in Nov.
Arnaldi has more ATP experience. 12 month CH stats favour him but this is his only CH tournament in that period. Stats for the tournament favour Arnaldi.
</t>
    </r>
    <r>
      <rPr>
        <b/>
        <sz val="12"/>
        <color theme="1"/>
        <rFont val="Calibri"/>
        <family val="2"/>
        <scheme val="minor"/>
      </rPr>
      <t>Back Arnaldi around 2.00 to 2.20 and remove liability at 1.65.</t>
    </r>
  </si>
  <si>
    <r>
      <t xml:space="preserve">1st meeting. Clay win %'s are even. 
Hurkacz had 2 sets wins in the 1st and 2nd rounds. 3 sets win over Berrettini in the q final.
3rd round in Monte Carlo 2026. Final in Geneva 2025. Quarter finals in </t>
    </r>
    <r>
      <rPr>
        <sz val="12"/>
        <color rgb="FFFF0000"/>
        <rFont val="Calibri"/>
        <family val="2"/>
        <scheme val="minor"/>
      </rPr>
      <t>Rome</t>
    </r>
    <r>
      <rPr>
        <sz val="12"/>
        <color theme="1"/>
        <rFont val="Calibri"/>
        <family val="2"/>
        <scheme val="minor"/>
      </rPr>
      <t xml:space="preserve"> 2025.
Burruchaga had a 3 sets win in the 1st round as strong favourite. 3rd set tie break win over Giron in the q final.
Final in Houston 2026. CH title in March. CH final in Feb. CH semi in Nov. 
12 month ATP and CH stats favour Hurkacz on serve.
</t>
    </r>
    <r>
      <rPr>
        <b/>
        <sz val="12"/>
        <color theme="1"/>
        <rFont val="Calibri"/>
        <family val="2"/>
        <scheme val="minor"/>
      </rPr>
      <t xml:space="preserve">Back Hurkacz around 1.85 to 2.10 and remove liability at 1.50. </t>
    </r>
  </si>
  <si>
    <r>
      <t xml:space="preserve">Brancaccio 1-0 (Oct 2021, clay, 3 sets). Clay win %'s favour Kolar. 
Brancaccio lost in the qual round last season. This week he had a 3 sets win in the 1st round as underdog. 2 sets win as favourite in the 2nd round. 3 sets win over Cecchinato in the q final.
CH title in April. 3 CH q finals in the last year.
Kolar had a 3 sets win in the 1st round as slight favourite. 2 sets win as underdog in the 2nd round. Easy win over Fatic in the q final.
CH semi in March. CH title in Nov.CH semi in Oct. 
12 month CH stats favour Kolar on serve. Stats for their last 10 favour Brancaccio on serve. Stats for the tournament favour Brancaccio on serve.
Chance of 3 sets.
</t>
    </r>
    <r>
      <rPr>
        <b/>
        <sz val="12"/>
        <color theme="1"/>
        <rFont val="Calibri"/>
        <family val="2"/>
        <scheme val="minor"/>
      </rPr>
      <t xml:space="preserve">Lay Kolar around 1.40 and remove liability at 1.85. </t>
    </r>
  </si>
  <si>
    <r>
      <t xml:space="preserve">1st meeting. Clay win %'s favour Gentzsch.
Sanchez-Izquierdo had a 2 sets win as underdog in the 1st round. 3 sets win over Sachko as underdog in the 2nd round. 3 sets win over Svrcina as huge underdog in the q final. 
CH q finals in April and March. CH semi in Jan. 5 CH q finals in July and Aug. 
Gentzsch had a 2 sets win as favourite in the 1st round. 3 sets win over Piros in the 2nd round as underdog. 3 sets win over Molleker in the q final.
CH final in March. CH semi in Sep. 
12 month CH stats favour Gentzsch on serve. Stats for the tournament also favour him.
Decent chance of 3 sets.
</t>
    </r>
    <r>
      <rPr>
        <b/>
        <sz val="12"/>
        <color theme="1"/>
        <rFont val="Calibri"/>
        <family val="2"/>
        <scheme val="minor"/>
      </rPr>
      <t>Lay Sanchez-Izquierdo around 1.65 and remove liability at 2.10.</t>
    </r>
  </si>
  <si>
    <r>
      <t xml:space="preserve">Kostyuk 1-0 (Jan 2026, hard, 2 sets). Clay win %'s are even.
Andreeva reached the Quarter final last year. 2 sets win over Udvardy in the 2nd round. 2 sets win over Galfi in the 3rd round. 3rd set tie break win over Bondar in the 4th round.2 tight sets win over Fernandez in the q final. 2 sets win over Baptiste in the semi final.
Semi finals in Stuttgart 2026, Title in Linz 2026, Quarter finals at the French Open 2025, Quarter finals in Rome 2025.
Kostyuk reached the Quarter final last season. Easy win over Putintseva in the 2nd round. 2 sets win over Pegula in the 3rd round. 2 sets win over McNally in the 4th round.2 sets win over a terrible Noskova in the q final. 3 sets win over Potapova in the semi final.
Title in Rouen 2026, 4th Round in Rome 2025.
12 month stats and stats for their last 10 favour Andreeva on serve. Return stats are much stronger for Kostyuk. 
Kostyuk is unbeaten on clay this season. 
Very good chance of 3 sets. 
</t>
    </r>
    <r>
      <rPr>
        <b/>
        <sz val="12"/>
        <color theme="1"/>
        <rFont val="Calibri"/>
        <family val="2"/>
        <scheme val="minor"/>
      </rPr>
      <t xml:space="preserve">Lay Kostuuk around 1.65 and remove liability at 2.10. </t>
    </r>
  </si>
  <si>
    <r>
      <t xml:space="preserve">Tormo 2-1. Most recent May 2022, clay, Tormo in 3. She won on clay in May 2013, 2 sets. Kasatkina won on clay in April 2013, 3 sets. Clay win %'s favour Tormo. 
Kasatkina needed a 3rd set tie break against Arango in the 1st round. Easy win over Pigossi in the 2nd round. 3 sets win over Charaeva in the q final. 
4th round of the French Open 2025. 3rd round in Madrid 2025.
Tormo had a 3 sets win over Tomljanovic in the 1st round. 3 sets win over Ruzic in the 2nd round. 3 sets win over Pridankina in the q final.
ITF title in April. CH 2nd round in March. 2 CH 2nd rounds in Nov.
12 month WTA stats favour Kasatkina. Stats for the tournament also favour Kasatkina overall.
Tormo had an MTO in the previous round. Her opponent also had an MTO.
I expect a messy match with multiple breaks.  
</t>
    </r>
    <r>
      <rPr>
        <b/>
        <sz val="12"/>
        <color theme="1"/>
        <rFont val="Calibri"/>
        <family val="2"/>
        <scheme val="minor"/>
      </rPr>
      <t xml:space="preserve">Back Kasatkina around 2.00 to 2.20 and remove liability around 1.65. </t>
    </r>
  </si>
  <si>
    <r>
      <t xml:space="preserve">Bassols 2-0. Most recent June 2023, clay, 3 sets. She won on clay in Nov 2022, 2 sets. Clay win %'s favour Korpatsch in the last year. They are even in 2026.
Korpatsch had a 2 sets win over Stefanini as favourite in the 1st round. 2 sets win over Teichmann in the 2nd round. Easy win over Werner in the q final.
2nd round in Linz 2026. CH semi in Sep. 2nd round in Hamburg 2025. 
Bassols had an easy win over Zakharova in the 1st round. 2 sets win over Bolsova in the 2nd round. Easy win over Haddad Maia in the q final.
ITF semi in April. CH final in April.
12 month WTA stats favour Korpatsch overall. 12 month CH stats favour her on serve.
</t>
    </r>
    <r>
      <rPr>
        <b/>
        <sz val="12"/>
        <color theme="1"/>
        <rFont val="Calibri"/>
        <family val="2"/>
        <scheme val="minor"/>
      </rPr>
      <t xml:space="preserve">Back Korpatsch around 2.10 to 2.30 and remove liability at 1.70. </t>
    </r>
  </si>
  <si>
    <r>
      <t xml:space="preserve">H2H 1-1. Most recent Sep 2023, hard, Uchijima in 3. Ponchet won on clay in 2018, 2 sets. 12 month clay win %'s favour Ponchet. Uchijima leads in 2026. 
Ponchet lost in the 1st round last year. This week, she came through the 1st round when Ferro retired. Easy win in the 2nd round. 3 sets win over Golubic as underdog in the q final.
2nd round in Madrid 2026.
Uchijima had a 3 sets win as strong favourite in the 1st round. 2 sets win in the 2nd round. 2 sets win as favourite in the q final.
CH semi in March. CH title in Feb. 
12 month CH stats favour Ponchet on serve. 2026 results strongly favour Uchijima.
</t>
    </r>
    <r>
      <rPr>
        <b/>
        <sz val="12"/>
        <color theme="1"/>
        <rFont val="Calibri"/>
        <family val="2"/>
        <scheme val="minor"/>
      </rPr>
      <t>Lay Uchijima around 1.25 and remove liability at 1.50. Back Uchijima around 1.85 to 2.00 and remove liability at 1.50.</t>
    </r>
  </si>
  <si>
    <r>
      <t xml:space="preserve">1st meeting. Clay win %'s favour Valentova.
Valentova had a 2 sets win over Stephens in the 1st round. 3 sets win over Liu as 1.15 favourite in the 2nd round. 2 tight sets win over Tagger in the q final.
CH title in June. 2nd round of the French Open 2025.
Blinkova had a 2 sets win in the 1st round. 3 sets win as slight favourite in the 2nd round over Naef. 3 sets win over Yuan as underdog in the q final.
2nd round in Bogota 2026. 2nd round in Strasbourg 2025. 
12 month WTA stats favour Valentova overall. 12 month CH stats favour her on serve.
</t>
    </r>
    <r>
      <rPr>
        <b/>
        <sz val="12"/>
        <color theme="1"/>
        <rFont val="Calibri"/>
        <family val="2"/>
        <scheme val="minor"/>
      </rPr>
      <t>Back Valentova around 1.85 to 2.00 and remove liability at 1.50.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</si>
</sst>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1" fillId="0" borderId="0"/>
  </cellStyleXfs>
  <cellXfs count="65">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2"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0" xfId="7" applyAlignment="1">
      <alignment horizontal="left"/>
    </xf>
    <xf numFmtId="0" fontId="1" fillId="0" borderId="2" xfId="7" applyBorder="1" applyAlignment="1">
      <alignment horizontal="center" vertical="top"/>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0" fontId="1" fillId="0" borderId="0" xfId="7" applyAlignment="1">
      <alignment horizontal="left" vertical="top"/>
    </xf>
    <xf numFmtId="0" fontId="1" fillId="0" borderId="0" xfId="7" applyAlignment="1">
      <alignment vertical="top"/>
    </xf>
    <xf numFmtId="20" fontId="9"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0" borderId="0" xfId="7"/>
    <xf numFmtId="0" fontId="1" fillId="0" borderId="0" xfId="7" applyAlignment="1">
      <alignment horizontal="left"/>
    </xf>
    <xf numFmtId="0" fontId="1" fillId="7" borderId="1" xfId="7" applyFill="1" applyBorder="1" applyAlignment="1">
      <alignment horizontal="center" vertical="top"/>
    </xf>
    <xf numFmtId="0" fontId="1" fillId="2" borderId="2" xfId="7" applyFill="1" applyBorder="1" applyAlignment="1">
      <alignment horizontal="center" vertical="top"/>
    </xf>
    <xf numFmtId="0" fontId="1" fillId="2" borderId="1"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3FBBA3FC-4137-42C1-822A-0FD45823499B}"/>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67"/>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4" customWidth="1"/>
    <col min="16" max="16384" width="8.88671875" style="1"/>
  </cols>
  <sheetData>
    <row r="2" spans="1:15" x14ac:dyDescent="0.3">
      <c r="K2" s="44" t="s">
        <v>59</v>
      </c>
    </row>
    <row r="3" spans="1:15" x14ac:dyDescent="0.3">
      <c r="K3" s="43" t="s">
        <v>57</v>
      </c>
    </row>
    <row r="4" spans="1:15" x14ac:dyDescent="0.3">
      <c r="K4" s="42" t="s">
        <v>58</v>
      </c>
    </row>
    <row r="5" spans="1:15" x14ac:dyDescent="0.3">
      <c r="E5" s="3"/>
    </row>
    <row r="6" spans="1:15" x14ac:dyDescent="0.3">
      <c r="E6" s="3"/>
      <c r="K6" s="64" t="s">
        <v>105</v>
      </c>
    </row>
    <row r="7" spans="1:15" x14ac:dyDescent="0.3">
      <c r="A7" s="45" t="s">
        <v>60</v>
      </c>
      <c r="E7" s="7"/>
      <c r="F7" s="7"/>
      <c r="G7" s="7"/>
      <c r="H7" s="7"/>
      <c r="I7" s="8"/>
    </row>
    <row r="8" spans="1:15" x14ac:dyDescent="0.3">
      <c r="D8" s="13" t="s">
        <v>6</v>
      </c>
      <c r="E8" s="13" t="s">
        <v>7</v>
      </c>
      <c r="F8" s="13" t="s">
        <v>8</v>
      </c>
      <c r="G8" s="13" t="s">
        <v>9</v>
      </c>
      <c r="H8" s="14" t="s">
        <v>10</v>
      </c>
      <c r="I8" s="15" t="s">
        <v>11</v>
      </c>
      <c r="J8" s="15" t="s">
        <v>12</v>
      </c>
      <c r="K8" s="16" t="s">
        <v>13</v>
      </c>
      <c r="L8" s="22" t="s">
        <v>24</v>
      </c>
      <c r="M8" s="23"/>
      <c r="N8" s="27" t="s">
        <v>25</v>
      </c>
    </row>
    <row r="9" spans="1:15" x14ac:dyDescent="0.3">
      <c r="A9" s="46">
        <v>1</v>
      </c>
      <c r="B9" s="56" t="s">
        <v>61</v>
      </c>
      <c r="C9" s="46" t="s">
        <v>62</v>
      </c>
      <c r="D9" s="47">
        <v>0.48070000000000002</v>
      </c>
      <c r="E9" s="48"/>
      <c r="F9" s="46">
        <v>312</v>
      </c>
      <c r="G9" s="46">
        <v>242</v>
      </c>
      <c r="H9" s="46">
        <v>3.0399999618530273</v>
      </c>
      <c r="I9" s="21"/>
      <c r="J9" s="21"/>
      <c r="K9" s="54">
        <v>0.54166666666666663</v>
      </c>
      <c r="L9" s="19"/>
      <c r="M9" s="25"/>
      <c r="N9" s="28" t="str" cm="1">
        <f t="array" aca="1" ref="N9" ca="1">IF(INDIRECT("M" &amp; ROW())="x", INDIRECT("B" &amp; ROW()) &amp; IF(INDIRECT("E" &amp; ROW())="x", " in 2", " in 3"), "")</f>
        <v/>
      </c>
      <c r="O9" s="19" t="str">
        <f ca="1">IF(N9="x", C9 &amp; IF(F9="x", " in 2", " in 3"), "")</f>
        <v/>
      </c>
    </row>
    <row r="10" spans="1:15" ht="218.4" x14ac:dyDescent="0.3">
      <c r="A10" s="49"/>
      <c r="B10" s="61" t="s">
        <v>63</v>
      </c>
      <c r="C10" s="49" t="s">
        <v>64</v>
      </c>
      <c r="D10" s="50">
        <v>0.51929999999999998</v>
      </c>
      <c r="E10" s="51" t="s">
        <v>102</v>
      </c>
      <c r="F10" s="49">
        <v>44</v>
      </c>
      <c r="G10" s="49">
        <v>209</v>
      </c>
      <c r="H10" s="49">
        <v>1.4179999828338623</v>
      </c>
      <c r="I10" s="21">
        <v>1.4</v>
      </c>
      <c r="J10" s="21">
        <v>1.5</v>
      </c>
      <c r="K10" s="63" t="s">
        <v>103</v>
      </c>
      <c r="L10" s="19">
        <v>7</v>
      </c>
      <c r="M10" s="62" t="s">
        <v>102</v>
      </c>
      <c r="N10" s="28" t="str" cm="1">
        <f t="array" aca="1" ref="N10" ca="1">IF(INDIRECT("M" &amp; ROW())="x", INDIRECT("B" &amp; ROW()) &amp; IF(INDIRECT("E" &amp; ROW())="x", " in 2", " in 3"), "")</f>
        <v>Zizou Bergs in 2</v>
      </c>
      <c r="O10" s="19" t="str">
        <f ca="1">IF(N10="x", C10 &amp; IF(F10="x", " in 2", " in 3"), "")</f>
        <v/>
      </c>
    </row>
    <row r="11" spans="1:15" x14ac:dyDescent="0.3">
      <c r="A11" s="46">
        <v>2</v>
      </c>
      <c r="B11" s="56" t="s">
        <v>65</v>
      </c>
      <c r="C11" s="46" t="s">
        <v>66</v>
      </c>
      <c r="D11" s="47">
        <v>0.3256</v>
      </c>
      <c r="E11" s="48"/>
      <c r="F11" s="46">
        <v>48</v>
      </c>
      <c r="G11" s="46">
        <v>109</v>
      </c>
      <c r="H11" s="46">
        <v>3.1600000858306885</v>
      </c>
      <c r="I11" s="21"/>
      <c r="J11" s="21"/>
      <c r="K11" s="12"/>
      <c r="L11" s="19"/>
      <c r="M11" s="25"/>
      <c r="N11" s="28" t="str" cm="1">
        <f t="array" aca="1" ref="N11" ca="1">IF(INDIRECT("M" &amp; ROW())="x", INDIRECT("B" &amp; ROW()) &amp; IF(INDIRECT("E" &amp; ROW())="x", " in 2", " in 3"), "")</f>
        <v/>
      </c>
    </row>
    <row r="12" spans="1:15" ht="249.6" x14ac:dyDescent="0.3">
      <c r="A12" s="49"/>
      <c r="B12" s="61" t="s">
        <v>67</v>
      </c>
      <c r="C12" s="49" t="s">
        <v>68</v>
      </c>
      <c r="D12" s="50">
        <v>0.6744</v>
      </c>
      <c r="E12" s="51" t="s">
        <v>102</v>
      </c>
      <c r="F12" s="49">
        <v>43</v>
      </c>
      <c r="G12" s="49">
        <v>149</v>
      </c>
      <c r="H12" s="49">
        <v>1.3940000534057617</v>
      </c>
      <c r="I12" s="21">
        <v>1.45</v>
      </c>
      <c r="J12" s="21">
        <v>1.5</v>
      </c>
      <c r="K12" s="63" t="s">
        <v>104</v>
      </c>
      <c r="L12" s="19">
        <v>7.5</v>
      </c>
      <c r="M12" s="62" t="s">
        <v>102</v>
      </c>
      <c r="N12" s="28" t="str" cm="1">
        <f t="array" aca="1" ref="N12" ca="1">IF(INDIRECT("M" &amp; ROW())="x", INDIRECT("B" &amp; ROW()) &amp; IF(INDIRECT("E" &amp; ROW())="x", " in 2", " in 3"), "")</f>
        <v>Alejandro Tabilo in 2</v>
      </c>
    </row>
    <row r="13" spans="1:15" x14ac:dyDescent="0.3">
      <c r="A13" s="19"/>
      <c r="B13" s="19"/>
      <c r="C13" s="19"/>
      <c r="D13" s="19"/>
      <c r="E13" s="20"/>
      <c r="F13" s="19"/>
      <c r="G13" s="19"/>
      <c r="H13" s="19"/>
      <c r="I13" s="21"/>
      <c r="J13" s="21"/>
      <c r="K13" s="12"/>
      <c r="L13" s="19"/>
      <c r="M13" s="19"/>
      <c r="N13" s="28" t="str" cm="1">
        <f t="array" aca="1" ref="N13" ca="1">IF(INDIRECT("M" &amp; ROW())="x", INDIRECT("B" &amp; ROW()) &amp; IF(INDIRECT("E" &amp; ROW())="x", " in 2", " in 3"), "")</f>
        <v/>
      </c>
    </row>
    <row r="14" spans="1:15" x14ac:dyDescent="0.3">
      <c r="A14" s="19"/>
      <c r="B14" s="19"/>
      <c r="C14" s="19"/>
      <c r="D14" s="19"/>
      <c r="E14" s="20"/>
      <c r="F14" s="19"/>
      <c r="G14" s="19"/>
      <c r="H14" s="19"/>
      <c r="I14" s="21"/>
      <c r="J14" s="21"/>
      <c r="K14" s="12"/>
      <c r="L14" s="19"/>
      <c r="M14" s="25"/>
      <c r="N14" s="28" t="str" cm="1">
        <f t="array" aca="1" ref="N14" ca="1">IF(INDIRECT("M" &amp; ROW())="x", INDIRECT("B" &amp; ROW()) &amp; IF(INDIRECT("E" &amp; ROW())="x", " in 2", " in 3"), "")</f>
        <v/>
      </c>
    </row>
    <row r="15" spans="1:15" x14ac:dyDescent="0.3">
      <c r="A15" s="52" t="s">
        <v>69</v>
      </c>
      <c r="B15" s="53"/>
      <c r="C15" s="53"/>
      <c r="D15" s="53"/>
      <c r="E15" s="53"/>
      <c r="F15" s="53"/>
      <c r="G15" s="53"/>
      <c r="H15" s="53"/>
      <c r="I15" s="21"/>
      <c r="J15" s="21"/>
      <c r="K15" s="12"/>
      <c r="L15" s="19"/>
      <c r="M15" s="19"/>
      <c r="N15" s="28" t="str" cm="1">
        <f t="array" aca="1" ref="N15" ca="1">IF(INDIRECT("M" &amp; ROW())="x", INDIRECT("B" &amp; ROW()) &amp; IF(INDIRECT("E" &amp; ROW())="x", " in 2", " in 3"), "")</f>
        <v/>
      </c>
    </row>
    <row r="16" spans="1:15" x14ac:dyDescent="0.3">
      <c r="A16" s="19"/>
      <c r="B16" s="19"/>
      <c r="C16" s="19"/>
      <c r="D16" s="13" t="s">
        <v>6</v>
      </c>
      <c r="E16" s="13" t="s">
        <v>7</v>
      </c>
      <c r="F16" s="13" t="s">
        <v>8</v>
      </c>
      <c r="G16" s="13" t="s">
        <v>9</v>
      </c>
      <c r="H16" s="14" t="s">
        <v>10</v>
      </c>
      <c r="I16" s="15" t="s">
        <v>11</v>
      </c>
      <c r="J16" s="15" t="s">
        <v>12</v>
      </c>
      <c r="K16" s="16" t="s">
        <v>13</v>
      </c>
      <c r="L16" s="22" t="s">
        <v>24</v>
      </c>
      <c r="M16" s="23"/>
      <c r="N16" s="27" t="s">
        <v>25</v>
      </c>
    </row>
    <row r="17" spans="1:14" x14ac:dyDescent="0.3">
      <c r="A17" s="46">
        <v>1</v>
      </c>
      <c r="B17" s="60" t="s">
        <v>74</v>
      </c>
      <c r="C17" s="46" t="s">
        <v>75</v>
      </c>
      <c r="D17" s="47">
        <v>0.34710000000000002</v>
      </c>
      <c r="E17" s="48" t="s">
        <v>102</v>
      </c>
      <c r="F17" s="46">
        <v>103</v>
      </c>
      <c r="G17" s="46">
        <v>70</v>
      </c>
      <c r="H17" s="46">
        <v>1.6540000438690186</v>
      </c>
      <c r="I17" s="21">
        <v>1.63</v>
      </c>
      <c r="J17" s="21">
        <v>1.6</v>
      </c>
      <c r="K17" s="54">
        <v>0.5</v>
      </c>
      <c r="L17" s="19"/>
      <c r="M17" s="62" t="s">
        <v>102</v>
      </c>
      <c r="N17" s="28" t="str" cm="1">
        <f t="array" aca="1" ref="N17" ca="1">IF(INDIRECT("M" &amp; ROW())="x", INDIRECT("B" &amp; ROW()) &amp; IF(INDIRECT("E" &amp; ROW())="x", " in 2", " in 3"), "")</f>
        <v>Matteo Arnaldi in 2</v>
      </c>
    </row>
    <row r="18" spans="1:14" ht="249.6" x14ac:dyDescent="0.3">
      <c r="A18" s="49"/>
      <c r="B18" s="59" t="s">
        <v>76</v>
      </c>
      <c r="C18" s="49" t="s">
        <v>75</v>
      </c>
      <c r="D18" s="50">
        <v>0.65290000000000004</v>
      </c>
      <c r="E18" s="51"/>
      <c r="F18" s="49">
        <v>232</v>
      </c>
      <c r="G18" s="49">
        <v>161</v>
      </c>
      <c r="H18" s="49">
        <v>2.3299999237060547</v>
      </c>
      <c r="I18" s="21"/>
      <c r="J18" s="21"/>
      <c r="K18" s="63" t="s">
        <v>106</v>
      </c>
      <c r="L18" s="19">
        <v>7.5</v>
      </c>
      <c r="M18" s="19"/>
      <c r="N18" s="28" t="str" cm="1">
        <f t="array" aca="1" ref="N18" ca="1">IF(INDIRECT("M" &amp; ROW())="x", INDIRECT("B" &amp; ROW()) &amp; IF(INDIRECT("E" &amp; ROW())="x", " in 2", " in 3"), "")</f>
        <v/>
      </c>
    </row>
    <row r="19" spans="1:14" x14ac:dyDescent="0.3">
      <c r="A19" s="46">
        <v>2</v>
      </c>
      <c r="B19" s="60" t="s">
        <v>70</v>
      </c>
      <c r="C19" s="46" t="s">
        <v>71</v>
      </c>
      <c r="D19" s="47">
        <v>0.35730000000000001</v>
      </c>
      <c r="E19" s="48" t="s">
        <v>102</v>
      </c>
      <c r="F19" s="46">
        <v>63</v>
      </c>
      <c r="G19" s="46">
        <v>54</v>
      </c>
      <c r="H19" s="46">
        <v>1.5</v>
      </c>
      <c r="I19" s="21">
        <v>1.49</v>
      </c>
      <c r="J19" s="21">
        <v>1.5</v>
      </c>
      <c r="K19" s="12"/>
      <c r="L19" s="19"/>
      <c r="M19" s="62" t="s">
        <v>102</v>
      </c>
      <c r="N19" s="28" t="str" cm="1">
        <f t="array" aca="1" ref="N19" ca="1">IF(INDIRECT("M" &amp; ROW())="x", INDIRECT("B" &amp; ROW()) &amp; IF(INDIRECT("E" &amp; ROW())="x", " in 2", " in 3"), "")</f>
        <v>Hubert Hurkacz in 2</v>
      </c>
    </row>
    <row r="20" spans="1:14" ht="202.8" x14ac:dyDescent="0.3">
      <c r="A20" s="49"/>
      <c r="B20" s="59" t="s">
        <v>72</v>
      </c>
      <c r="C20" s="49" t="s">
        <v>73</v>
      </c>
      <c r="D20" s="50">
        <v>0.64270000000000005</v>
      </c>
      <c r="E20" s="51"/>
      <c r="F20" s="49">
        <v>59</v>
      </c>
      <c r="G20" s="49">
        <v>24</v>
      </c>
      <c r="H20" s="49">
        <v>2.7200000286102295</v>
      </c>
      <c r="I20" s="21"/>
      <c r="J20" s="21"/>
      <c r="K20" s="63" t="s">
        <v>107</v>
      </c>
      <c r="L20" s="19">
        <v>7.5</v>
      </c>
      <c r="M20" s="19"/>
      <c r="N20" s="28" t="str" cm="1">
        <f t="array" aca="1" ref="N20" ca="1">IF(INDIRECT("M" &amp; ROW())="x", INDIRECT("B" &amp; ROW()) &amp; IF(INDIRECT("E" &amp; ROW())="x", " in 2", " in 3"), "")</f>
        <v/>
      </c>
    </row>
    <row r="21" spans="1:14" x14ac:dyDescent="0.3">
      <c r="A21" s="19"/>
      <c r="B21" s="19"/>
      <c r="C21" s="19"/>
      <c r="D21" s="19"/>
      <c r="E21" s="20"/>
      <c r="F21" s="19"/>
      <c r="G21" s="19"/>
      <c r="H21" s="19"/>
      <c r="I21" s="21"/>
      <c r="J21" s="21"/>
      <c r="K21" s="12"/>
      <c r="L21" s="19"/>
      <c r="M21" s="19"/>
      <c r="N21" s="28" t="str" cm="1">
        <f t="array" aca="1" ref="N21" ca="1">IF(INDIRECT("M" &amp; ROW())="x", INDIRECT("B" &amp; ROW()) &amp; IF(INDIRECT("E" &amp; ROW())="x", " in 2", " in 3"), "")</f>
        <v/>
      </c>
    </row>
    <row r="22" spans="1:14" x14ac:dyDescent="0.3">
      <c r="A22" s="19"/>
      <c r="B22" s="19"/>
      <c r="C22" s="19"/>
      <c r="D22" s="19"/>
      <c r="E22" s="20"/>
      <c r="F22" s="19"/>
      <c r="G22" s="19"/>
      <c r="H22" s="19"/>
      <c r="I22" s="21"/>
      <c r="J22" s="21"/>
      <c r="K22" s="12"/>
      <c r="L22" s="19"/>
      <c r="M22" s="19"/>
      <c r="N22" s="28" t="str" cm="1">
        <f t="array" aca="1" ref="N22" ca="1">IF(INDIRECT("M" &amp; ROW())="x", INDIRECT("B" &amp; ROW()) &amp; IF(INDIRECT("E" &amp; ROW())="x", " in 2", " in 3"), "")</f>
        <v/>
      </c>
    </row>
    <row r="23" spans="1:14" x14ac:dyDescent="0.3">
      <c r="A23" s="52" t="s">
        <v>78</v>
      </c>
      <c r="B23" s="53"/>
      <c r="C23" s="53"/>
      <c r="D23" s="53"/>
      <c r="E23" s="53"/>
      <c r="F23" s="53"/>
      <c r="G23" s="53"/>
      <c r="H23" s="53"/>
      <c r="I23" s="21"/>
      <c r="J23" s="21"/>
      <c r="K23" s="12"/>
      <c r="L23" s="19"/>
      <c r="M23" s="19"/>
      <c r="N23" s="28" t="str" cm="1">
        <f t="array" aca="1" ref="N23" ca="1">IF(INDIRECT("M" &amp; ROW())="x", INDIRECT("B" &amp; ROW()) &amp; IF(INDIRECT("E" &amp; ROW())="x", " in 2", " in 3"), "")</f>
        <v/>
      </c>
    </row>
    <row r="24" spans="1:14" x14ac:dyDescent="0.3">
      <c r="A24" s="19"/>
      <c r="B24" s="19"/>
      <c r="C24" s="19"/>
      <c r="D24" s="13" t="s">
        <v>6</v>
      </c>
      <c r="E24" s="13" t="s">
        <v>7</v>
      </c>
      <c r="F24" s="13" t="s">
        <v>8</v>
      </c>
      <c r="G24" s="13" t="s">
        <v>9</v>
      </c>
      <c r="H24" s="14" t="s">
        <v>10</v>
      </c>
      <c r="I24" s="15" t="s">
        <v>11</v>
      </c>
      <c r="J24" s="15" t="s">
        <v>12</v>
      </c>
      <c r="K24" s="16" t="s">
        <v>13</v>
      </c>
      <c r="L24" s="22" t="s">
        <v>24</v>
      </c>
      <c r="M24" s="23"/>
      <c r="N24" s="27" t="s">
        <v>25</v>
      </c>
    </row>
    <row r="25" spans="1:14" x14ac:dyDescent="0.3">
      <c r="A25" s="46">
        <v>1</v>
      </c>
      <c r="B25" s="56" t="s">
        <v>82</v>
      </c>
      <c r="C25" s="46" t="s">
        <v>75</v>
      </c>
      <c r="D25" s="47">
        <v>0.68820000000000003</v>
      </c>
      <c r="E25" s="48"/>
      <c r="F25" s="46">
        <v>251</v>
      </c>
      <c r="G25" s="46">
        <v>283</v>
      </c>
      <c r="H25" s="46">
        <v>2.4100000858306885</v>
      </c>
      <c r="I25" s="21"/>
      <c r="J25" s="21">
        <v>2</v>
      </c>
      <c r="K25" s="54">
        <v>0.41666666666666669</v>
      </c>
      <c r="L25" s="19"/>
      <c r="M25" s="62" t="s">
        <v>102</v>
      </c>
      <c r="N25" s="28" t="str" cm="1">
        <f t="array" aca="1" ref="N25" ca="1">IF(INDIRECT("M" &amp; ROW())="x", INDIRECT("B" &amp; ROW()) &amp; IF(INDIRECT("E" &amp; ROW())="x", " in 2", " in 3"), "")</f>
        <v>Raul Brancaccio in 3</v>
      </c>
    </row>
    <row r="26" spans="1:14" ht="234" x14ac:dyDescent="0.3">
      <c r="A26" s="49"/>
      <c r="B26" s="61" t="s">
        <v>83</v>
      </c>
      <c r="C26" s="49" t="s">
        <v>84</v>
      </c>
      <c r="D26" s="50">
        <v>0.31180000000000002</v>
      </c>
      <c r="E26" s="51" t="s">
        <v>102</v>
      </c>
      <c r="F26" s="49">
        <v>182</v>
      </c>
      <c r="G26" s="49">
        <v>65</v>
      </c>
      <c r="H26" s="49">
        <v>1.6169999837875366</v>
      </c>
      <c r="I26" s="21">
        <v>1.67</v>
      </c>
      <c r="J26" s="21">
        <v>2</v>
      </c>
      <c r="K26" s="63" t="s">
        <v>108</v>
      </c>
      <c r="L26" s="19">
        <v>6.5</v>
      </c>
      <c r="M26" s="19"/>
      <c r="N26" s="28" t="str" cm="1">
        <f t="array" aca="1" ref="N26" ca="1">IF(INDIRECT("M" &amp; ROW())="x", INDIRECT("B" &amp; ROW()) &amp; IF(INDIRECT("E" &amp; ROW())="x", " in 2", " in 3"), "")</f>
        <v/>
      </c>
    </row>
    <row r="27" spans="1:14" x14ac:dyDescent="0.3">
      <c r="A27" s="46">
        <v>2</v>
      </c>
      <c r="B27" s="56" t="s">
        <v>79</v>
      </c>
      <c r="C27" s="46" t="s">
        <v>62</v>
      </c>
      <c r="D27" s="47">
        <v>0.47149999999999997</v>
      </c>
      <c r="E27" s="48" t="s">
        <v>102</v>
      </c>
      <c r="F27" s="46">
        <v>293</v>
      </c>
      <c r="G27" s="46">
        <v>155</v>
      </c>
      <c r="H27" s="46">
        <v>1.8550000190734863</v>
      </c>
      <c r="I27" s="21"/>
      <c r="J27" s="21"/>
      <c r="K27" s="12"/>
      <c r="L27" s="19"/>
      <c r="M27" s="19"/>
      <c r="N27" s="28" t="str" cm="1">
        <f t="array" aca="1" ref="N27" ca="1">IF(INDIRECT("M" &amp; ROW())="x", INDIRECT("B" &amp; ROW()) &amp; IF(INDIRECT("E" &amp; ROW())="x", " in 2", " in 3"), "")</f>
        <v/>
      </c>
    </row>
    <row r="28" spans="1:14" ht="265.2" x14ac:dyDescent="0.3">
      <c r="A28" s="49"/>
      <c r="B28" s="59" t="s">
        <v>80</v>
      </c>
      <c r="C28" s="49" t="s">
        <v>81</v>
      </c>
      <c r="D28" s="50">
        <v>0.52849999999999997</v>
      </c>
      <c r="E28" s="51"/>
      <c r="F28" s="49">
        <v>228</v>
      </c>
      <c r="G28" s="49">
        <v>188</v>
      </c>
      <c r="H28" s="49">
        <v>2.0199999809265137</v>
      </c>
      <c r="I28" s="21">
        <v>1.83</v>
      </c>
      <c r="J28" s="21">
        <v>1.8</v>
      </c>
      <c r="K28" s="63" t="s">
        <v>109</v>
      </c>
      <c r="L28" s="19">
        <v>7</v>
      </c>
      <c r="M28" s="62" t="s">
        <v>102</v>
      </c>
      <c r="N28" s="28" t="str" cm="1">
        <f t="array" aca="1" ref="N28" ca="1">IF(INDIRECT("M" &amp; ROW())="x", INDIRECT("B" &amp; ROW()) &amp; IF(INDIRECT("E" &amp; ROW())="x", " in 2", " in 3"), "")</f>
        <v>Tom Gentzsch in 3</v>
      </c>
    </row>
    <row r="29" spans="1:14" x14ac:dyDescent="0.3">
      <c r="A29" s="9"/>
      <c r="B29" s="19"/>
      <c r="C29" s="19"/>
      <c r="D29" s="19"/>
      <c r="E29" s="20"/>
      <c r="F29" s="19"/>
      <c r="G29" s="19"/>
      <c r="H29" s="19"/>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19"/>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19"/>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19"/>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19"/>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19"/>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19"/>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19"/>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19"/>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19"/>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19"/>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19"/>
      <c r="I115" s="21"/>
      <c r="J115" s="21"/>
      <c r="K115" s="12"/>
      <c r="L115" s="19"/>
      <c r="M115" s="19"/>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row r="757" spans="1:14" x14ac:dyDescent="0.3">
      <c r="A757" s="9"/>
      <c r="B757" s="9"/>
      <c r="C757" s="9"/>
      <c r="D757" s="9"/>
      <c r="E757" s="10"/>
      <c r="F757" s="9"/>
      <c r="G757" s="9"/>
      <c r="H757" s="9"/>
      <c r="I757" s="11"/>
      <c r="J757" s="11"/>
      <c r="K757" s="12"/>
      <c r="L757" s="9"/>
      <c r="M757" s="9"/>
      <c r="N757" s="29"/>
    </row>
    <row r="758" spans="1:14" x14ac:dyDescent="0.3">
      <c r="A758" s="9"/>
      <c r="B758" s="9"/>
      <c r="C758" s="9"/>
      <c r="D758" s="9"/>
      <c r="E758" s="10"/>
      <c r="F758" s="9"/>
      <c r="G758" s="9"/>
      <c r="H758" s="9"/>
      <c r="I758" s="11"/>
      <c r="J758" s="11"/>
      <c r="K758" s="12"/>
      <c r="L758" s="9"/>
      <c r="M758" s="9"/>
      <c r="N758" s="29"/>
    </row>
    <row r="759" spans="1:14" x14ac:dyDescent="0.3">
      <c r="A759" s="9"/>
      <c r="B759" s="9"/>
      <c r="C759" s="9"/>
      <c r="D759" s="9"/>
      <c r="E759" s="10"/>
      <c r="F759" s="9"/>
      <c r="G759" s="9"/>
      <c r="H759" s="9"/>
      <c r="I759" s="11"/>
      <c r="J759" s="11"/>
      <c r="K759" s="12"/>
      <c r="L759" s="9"/>
      <c r="M759" s="9"/>
      <c r="N759" s="29"/>
    </row>
    <row r="760" spans="1:14" x14ac:dyDescent="0.3">
      <c r="A760" s="9"/>
      <c r="B760" s="9"/>
      <c r="C760" s="9"/>
      <c r="D760" s="9"/>
      <c r="E760" s="10"/>
      <c r="F760" s="9"/>
      <c r="G760" s="9"/>
      <c r="H760" s="9"/>
      <c r="I760" s="11"/>
      <c r="J760" s="11"/>
      <c r="K760" s="12"/>
      <c r="L760" s="9"/>
      <c r="M760" s="9"/>
      <c r="N760" s="29"/>
    </row>
    <row r="761" spans="1:14" x14ac:dyDescent="0.3">
      <c r="A761" s="9"/>
      <c r="B761" s="9"/>
      <c r="C761" s="9"/>
      <c r="D761" s="9"/>
      <c r="E761" s="10"/>
      <c r="F761" s="9"/>
      <c r="G761" s="9"/>
      <c r="H761" s="9"/>
      <c r="I761" s="11"/>
      <c r="J761" s="11"/>
      <c r="K761" s="12"/>
      <c r="L761" s="9"/>
      <c r="M761" s="9"/>
      <c r="N761" s="29"/>
    </row>
    <row r="762" spans="1:14" x14ac:dyDescent="0.3">
      <c r="A762" s="9"/>
      <c r="B762" s="9"/>
      <c r="C762" s="9"/>
      <c r="D762" s="9"/>
      <c r="E762" s="10"/>
      <c r="F762" s="9"/>
      <c r="G762" s="9"/>
      <c r="H762" s="9"/>
      <c r="I762" s="11"/>
      <c r="J762" s="11"/>
      <c r="K762" s="12"/>
      <c r="L762" s="9"/>
      <c r="M762" s="9"/>
      <c r="N762" s="29"/>
    </row>
    <row r="763" spans="1:14" x14ac:dyDescent="0.3">
      <c r="A763" s="9"/>
      <c r="B763" s="9"/>
      <c r="C763" s="9"/>
      <c r="D763" s="9"/>
      <c r="E763" s="10"/>
      <c r="F763" s="9"/>
      <c r="G763" s="9"/>
      <c r="H763" s="9"/>
      <c r="I763" s="11"/>
      <c r="J763" s="11"/>
      <c r="K763" s="12"/>
      <c r="L763" s="9"/>
      <c r="M763" s="9"/>
      <c r="N763" s="29"/>
    </row>
    <row r="764" spans="1:14" x14ac:dyDescent="0.3">
      <c r="A764" s="9"/>
      <c r="B764" s="9"/>
      <c r="C764" s="9"/>
      <c r="D764" s="9"/>
      <c r="E764" s="10"/>
      <c r="F764" s="9"/>
      <c r="G764" s="9"/>
      <c r="H764" s="9"/>
      <c r="I764" s="11"/>
      <c r="J764" s="11"/>
      <c r="K764" s="12"/>
      <c r="L764" s="9"/>
      <c r="M764" s="9"/>
      <c r="N764" s="29"/>
    </row>
    <row r="765" spans="1:14" x14ac:dyDescent="0.3">
      <c r="A765" s="9"/>
      <c r="B765" s="9"/>
      <c r="C765" s="9"/>
      <c r="D765" s="9"/>
      <c r="E765" s="10"/>
      <c r="F765" s="9"/>
      <c r="G765" s="9"/>
      <c r="H765" s="9"/>
      <c r="I765" s="11"/>
      <c r="J765" s="11"/>
      <c r="K765" s="12"/>
      <c r="L765" s="9"/>
      <c r="M765" s="9"/>
      <c r="N765" s="29"/>
    </row>
    <row r="766" spans="1:14" x14ac:dyDescent="0.3">
      <c r="A766" s="9"/>
      <c r="B766" s="9"/>
      <c r="C766" s="9"/>
      <c r="D766" s="9"/>
      <c r="E766" s="10"/>
      <c r="F766" s="9"/>
      <c r="G766" s="9"/>
      <c r="H766" s="9"/>
      <c r="I766" s="11"/>
      <c r="J766" s="11"/>
      <c r="K766" s="12"/>
      <c r="L766" s="9"/>
      <c r="M766" s="9"/>
      <c r="N766" s="29"/>
    </row>
    <row r="767" spans="1:14" x14ac:dyDescent="0.3">
      <c r="A767" s="9"/>
      <c r="B767" s="9"/>
      <c r="C767" s="9"/>
      <c r="D767" s="9"/>
      <c r="E767" s="10"/>
      <c r="F767" s="9"/>
      <c r="G767" s="9"/>
      <c r="H767" s="9"/>
      <c r="I767" s="11"/>
      <c r="J767" s="11"/>
      <c r="K767" s="12"/>
      <c r="L767" s="9"/>
      <c r="M767" s="9"/>
      <c r="N767" s="29"/>
    </row>
  </sheetData>
  <sortState xmlns:xlrd2="http://schemas.microsoft.com/office/spreadsheetml/2017/richdata2" ref="A25:H28">
    <sortCondition ref="A25:A28"/>
  </sortState>
  <hyperlinks>
    <hyperlink ref="K2" r:id="rId1"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4" customWidth="1"/>
    <col min="16" max="16384" width="8.88671875" style="1"/>
  </cols>
  <sheetData>
    <row r="2" spans="1:14" x14ac:dyDescent="0.3">
      <c r="K2" s="44" t="s">
        <v>59</v>
      </c>
    </row>
    <row r="3" spans="1:14" x14ac:dyDescent="0.3">
      <c r="K3" s="43" t="s">
        <v>57</v>
      </c>
    </row>
    <row r="4" spans="1:14" x14ac:dyDescent="0.3">
      <c r="K4" s="42" t="s">
        <v>58</v>
      </c>
    </row>
    <row r="5" spans="1:14" x14ac:dyDescent="0.3">
      <c r="E5" s="3"/>
    </row>
    <row r="6" spans="1:14" x14ac:dyDescent="0.3">
      <c r="E6" s="3"/>
      <c r="K6" s="64" t="s">
        <v>105</v>
      </c>
    </row>
    <row r="7" spans="1:14" x14ac:dyDescent="0.3">
      <c r="A7" s="55" t="s">
        <v>85</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7" t="s">
        <v>25</v>
      </c>
    </row>
    <row r="9" spans="1:14" x14ac:dyDescent="0.3">
      <c r="A9" s="46">
        <v>1</v>
      </c>
      <c r="B9" s="56" t="s">
        <v>86</v>
      </c>
      <c r="C9" s="46" t="s">
        <v>77</v>
      </c>
      <c r="D9" s="47">
        <v>0.48730000000000001</v>
      </c>
      <c r="E9" s="46"/>
      <c r="F9" s="46">
        <v>8</v>
      </c>
      <c r="G9" s="46">
        <v>9</v>
      </c>
      <c r="H9" s="46">
        <v>1.7869999408721924</v>
      </c>
      <c r="I9" s="21">
        <v>1.75</v>
      </c>
      <c r="J9" s="21">
        <v>1.85</v>
      </c>
      <c r="K9" s="54">
        <v>0.66666666666666663</v>
      </c>
      <c r="L9" s="19"/>
      <c r="M9" s="62" t="s">
        <v>102</v>
      </c>
      <c r="N9" s="28" t="str" cm="1">
        <f t="array" aca="1" ref="N9" ca="1">IF(INDIRECT("M" &amp; ROW())="x", INDIRECT("B" &amp; ROW()) &amp; IF(INDIRECT("E" &amp; ROW())="x", " in 2", " in 3"), "")</f>
        <v>Mirra Andreeva in 3</v>
      </c>
    </row>
    <row r="10" spans="1:14" ht="312" x14ac:dyDescent="0.3">
      <c r="A10" s="49"/>
      <c r="B10" s="59" t="s">
        <v>87</v>
      </c>
      <c r="C10" s="49" t="s">
        <v>88</v>
      </c>
      <c r="D10" s="50">
        <v>0.51270000000000004</v>
      </c>
      <c r="E10" s="49" t="s">
        <v>102</v>
      </c>
      <c r="F10" s="49">
        <v>23</v>
      </c>
      <c r="G10" s="49">
        <v>58</v>
      </c>
      <c r="H10" s="49">
        <v>2.130000114440918</v>
      </c>
      <c r="I10" s="21"/>
      <c r="J10" s="21"/>
      <c r="K10" s="63" t="s">
        <v>110</v>
      </c>
      <c r="L10" s="19">
        <v>7</v>
      </c>
      <c r="M10" s="19"/>
      <c r="N10" s="28" t="str" cm="1">
        <f t="array" aca="1" ref="N10" ca="1">IF(INDIRECT("M" &amp; ROW())="x", INDIRECT("B" &amp; ROW()) &amp; IF(INDIRECT("E" &amp; ROW())="x", " in 2", " in 3"), "")</f>
        <v/>
      </c>
    </row>
    <row r="11" spans="1:14" x14ac:dyDescent="0.3">
      <c r="A11" s="19"/>
      <c r="B11" s="19"/>
      <c r="C11" s="19"/>
      <c r="D11" s="19"/>
      <c r="E11" s="20"/>
      <c r="F11" s="19"/>
      <c r="G11" s="19"/>
      <c r="H11" s="19"/>
      <c r="I11" s="21"/>
      <c r="J11" s="21"/>
      <c r="K11" s="12"/>
      <c r="L11" s="19"/>
      <c r="M11" s="19"/>
      <c r="N11" s="28" t="str" cm="1">
        <f t="array" aca="1" ref="N11" ca="1">IF(INDIRECT("M" &amp; ROW())="x", INDIRECT("B" &amp; ROW()) &amp; IF(INDIRECT("E" &amp; ROW())="x", " in 2", " in 3"), "")</f>
        <v/>
      </c>
    </row>
    <row r="12" spans="1:14" x14ac:dyDescent="0.3">
      <c r="A12" s="19"/>
      <c r="B12" s="19"/>
      <c r="C12" s="19"/>
      <c r="D12" s="19"/>
      <c r="E12" s="20"/>
      <c r="F12" s="19"/>
      <c r="G12" s="19"/>
      <c r="H12" s="19"/>
      <c r="I12" s="21"/>
      <c r="J12" s="21"/>
      <c r="K12" s="12"/>
      <c r="L12" s="19"/>
      <c r="M12" s="19"/>
      <c r="N12" s="28" t="str" cm="1">
        <f t="array" aca="1" ref="N12" ca="1">IF(INDIRECT("M" &amp; ROW())="x", INDIRECT("B" &amp; ROW()) &amp; IF(INDIRECT("E" &amp; ROW())="x", " in 2", " in 3"), "")</f>
        <v/>
      </c>
    </row>
    <row r="13" spans="1:14" x14ac:dyDescent="0.3">
      <c r="A13" s="52" t="s">
        <v>89</v>
      </c>
      <c r="B13" s="53"/>
      <c r="C13" s="53"/>
      <c r="D13" s="53"/>
      <c r="E13" s="53"/>
      <c r="F13" s="53"/>
      <c r="G13" s="53"/>
      <c r="H13" s="53"/>
      <c r="I13" s="21"/>
      <c r="J13" s="21"/>
      <c r="K13" s="12"/>
      <c r="L13" s="19"/>
      <c r="M13" s="19"/>
      <c r="N13" s="28" t="str" cm="1">
        <f t="array" aca="1" ref="N13" ca="1">IF(INDIRECT("M" &amp; ROW())="x", INDIRECT("B" &amp; ROW()) &amp; IF(INDIRECT("E" &amp; ROW())="x", " in 2", " in 3"), "")</f>
        <v/>
      </c>
    </row>
    <row r="14" spans="1:14" x14ac:dyDescent="0.3">
      <c r="A14" s="19"/>
      <c r="B14" s="19"/>
      <c r="C14" s="19"/>
      <c r="D14" s="13" t="s">
        <v>6</v>
      </c>
      <c r="E14" s="13" t="s">
        <v>7</v>
      </c>
      <c r="F14" s="13" t="s">
        <v>8</v>
      </c>
      <c r="G14" s="13" t="s">
        <v>9</v>
      </c>
      <c r="H14" s="14" t="s">
        <v>10</v>
      </c>
      <c r="I14" s="15" t="s">
        <v>11</v>
      </c>
      <c r="J14" s="15" t="s">
        <v>12</v>
      </c>
      <c r="K14" s="16" t="s">
        <v>13</v>
      </c>
      <c r="L14" s="22" t="s">
        <v>24</v>
      </c>
      <c r="M14" s="23"/>
      <c r="N14" s="27" t="s">
        <v>25</v>
      </c>
    </row>
    <row r="15" spans="1:14" x14ac:dyDescent="0.3">
      <c r="A15" s="46">
        <v>1</v>
      </c>
      <c r="B15" s="56" t="s">
        <v>92</v>
      </c>
      <c r="C15" s="46" t="s">
        <v>93</v>
      </c>
      <c r="D15" s="47">
        <v>0.61719999999999997</v>
      </c>
      <c r="E15" s="46" t="s">
        <v>102</v>
      </c>
      <c r="F15" s="46">
        <v>196</v>
      </c>
      <c r="G15" s="46">
        <v>283</v>
      </c>
      <c r="H15" s="46">
        <v>3.4900000095367432</v>
      </c>
      <c r="I15" s="21"/>
      <c r="J15" s="21"/>
      <c r="K15" s="54">
        <v>0.41666666666666669</v>
      </c>
      <c r="L15" s="19"/>
      <c r="M15" s="19"/>
      <c r="N15" s="28" t="str" cm="1">
        <f t="array" aca="1" ref="N15" ca="1">IF(INDIRECT("M" &amp; ROW())="x", INDIRECT("B" &amp; ROW()) &amp; IF(INDIRECT("E" &amp; ROW())="x", " in 2", " in 3"), "")</f>
        <v/>
      </c>
    </row>
    <row r="16" spans="1:14" ht="265.2" x14ac:dyDescent="0.3">
      <c r="A16" s="49"/>
      <c r="B16" s="61" t="s">
        <v>94</v>
      </c>
      <c r="C16" s="49" t="s">
        <v>95</v>
      </c>
      <c r="D16" s="50">
        <v>0.38279999999999997</v>
      </c>
      <c r="E16" s="49"/>
      <c r="F16" s="49">
        <v>94</v>
      </c>
      <c r="G16" s="49">
        <v>80</v>
      </c>
      <c r="H16" s="49">
        <v>1.3300000429153442</v>
      </c>
      <c r="I16" s="21">
        <v>1.36</v>
      </c>
      <c r="J16" s="21">
        <v>1.65</v>
      </c>
      <c r="K16" s="63" t="s">
        <v>113</v>
      </c>
      <c r="L16" s="19">
        <v>6.5</v>
      </c>
      <c r="M16" s="62" t="s">
        <v>102</v>
      </c>
      <c r="N16" s="28" t="str" cm="1">
        <f t="array" aca="1" ref="N16" ca="1">IF(INDIRECT("M" &amp; ROW())="x", INDIRECT("B" &amp; ROW()) &amp; IF(INDIRECT("E" &amp; ROW())="x", " in 2", " in 3"), "")</f>
        <v>Moyuka Uchijima in 3</v>
      </c>
    </row>
    <row r="17" spans="1:14" x14ac:dyDescent="0.3">
      <c r="A17" s="46">
        <v>2</v>
      </c>
      <c r="B17" s="60" t="s">
        <v>90</v>
      </c>
      <c r="C17" s="46" t="s">
        <v>84</v>
      </c>
      <c r="D17" s="47">
        <v>0.63700000000000001</v>
      </c>
      <c r="E17" s="46" t="s">
        <v>102</v>
      </c>
      <c r="F17" s="46">
        <v>51</v>
      </c>
      <c r="G17" s="46">
        <v>109</v>
      </c>
      <c r="H17" s="46">
        <v>1.2209999561309814</v>
      </c>
      <c r="I17" s="21">
        <v>1.34</v>
      </c>
      <c r="J17" s="21">
        <v>1.4</v>
      </c>
      <c r="K17" s="12"/>
      <c r="L17" s="19"/>
      <c r="M17" s="62" t="s">
        <v>102</v>
      </c>
      <c r="N17" s="28" t="str" cm="1">
        <f t="array" aca="1" ref="N17" ca="1">IF(INDIRECT("M" &amp; ROW())="x", INDIRECT("B" &amp; ROW()) &amp; IF(INDIRECT("E" &amp; ROW())="x", " in 2", " in 3"), "")</f>
        <v>Tereza Valentova in 2</v>
      </c>
    </row>
    <row r="18" spans="1:14" ht="218.4" x14ac:dyDescent="0.3">
      <c r="A18" s="49"/>
      <c r="B18" s="59" t="s">
        <v>91</v>
      </c>
      <c r="C18" s="49" t="s">
        <v>77</v>
      </c>
      <c r="D18" s="50">
        <v>0.36299999999999999</v>
      </c>
      <c r="E18" s="49"/>
      <c r="F18" s="49">
        <v>89</v>
      </c>
      <c r="G18" s="49">
        <v>138</v>
      </c>
      <c r="H18" s="49">
        <v>4.5500001907348633</v>
      </c>
      <c r="I18" s="21"/>
      <c r="J18" s="21"/>
      <c r="K18" s="63" t="s">
        <v>114</v>
      </c>
      <c r="L18" s="19">
        <v>7</v>
      </c>
      <c r="M18" s="19"/>
      <c r="N18" s="28" t="str" cm="1">
        <f t="array" aca="1" ref="N18" ca="1">IF(INDIRECT("M" &amp; ROW())="x", INDIRECT("B" &amp; ROW()) &amp; IF(INDIRECT("E" &amp; ROW())="x", " in 2", " in 3"), "")</f>
        <v/>
      </c>
    </row>
    <row r="19" spans="1:14" x14ac:dyDescent="0.3">
      <c r="A19" s="9"/>
      <c r="B19" s="19"/>
      <c r="C19" s="19"/>
      <c r="D19" s="19"/>
      <c r="E19" s="20"/>
      <c r="F19" s="19"/>
      <c r="G19" s="19"/>
      <c r="H19" s="19"/>
      <c r="I19" s="21"/>
      <c r="J19" s="21"/>
      <c r="K19" s="12"/>
      <c r="L19" s="19"/>
      <c r="M19" s="19"/>
      <c r="N19" s="28" t="str" cm="1">
        <f t="array" aca="1" ref="N19" ca="1">IF(INDIRECT("M" &amp; ROW())="x", INDIRECT("B" &amp; ROW()) &amp; IF(INDIRECT("E" &amp; ROW())="x", " in 2", " in 3"), "")</f>
        <v/>
      </c>
    </row>
    <row r="20" spans="1:14" x14ac:dyDescent="0.3">
      <c r="A20" s="9"/>
      <c r="B20" s="19"/>
      <c r="C20" s="19"/>
      <c r="D20" s="19"/>
      <c r="E20" s="20"/>
      <c r="F20" s="19"/>
      <c r="G20" s="19"/>
      <c r="H20" s="19"/>
      <c r="I20" s="21"/>
      <c r="J20" s="21"/>
      <c r="K20" s="12"/>
      <c r="L20" s="19"/>
      <c r="M20" s="19"/>
      <c r="N20" s="28" t="str" cm="1">
        <f t="array" aca="1" ref="N20" ca="1">IF(INDIRECT("M" &amp; ROW())="x", INDIRECT("B" &amp; ROW()) &amp; IF(INDIRECT("E" &amp; ROW())="x", " in 2", " in 3"), "")</f>
        <v/>
      </c>
    </row>
    <row r="21" spans="1:14" x14ac:dyDescent="0.3">
      <c r="A21" s="58" t="s">
        <v>96</v>
      </c>
      <c r="B21" s="57"/>
      <c r="C21" s="57"/>
      <c r="D21" s="57"/>
      <c r="E21" s="57"/>
      <c r="F21" s="57"/>
      <c r="G21" s="57"/>
      <c r="H21" s="57"/>
      <c r="I21" s="21"/>
      <c r="J21" s="21"/>
      <c r="K21" s="12"/>
      <c r="L21" s="19"/>
      <c r="M21" s="19"/>
      <c r="N21" s="28" t="str" cm="1">
        <f t="array" aca="1" ref="N21" ca="1">IF(INDIRECT("M" &amp; ROW())="x", INDIRECT("B" &amp; ROW()) &amp; IF(INDIRECT("E" &amp; ROW())="x", " in 2", " in 3"), "")</f>
        <v/>
      </c>
    </row>
    <row r="22" spans="1:14" x14ac:dyDescent="0.3">
      <c r="A22" s="9"/>
      <c r="B22" s="19"/>
      <c r="C22" s="19"/>
      <c r="D22" s="13" t="s">
        <v>6</v>
      </c>
      <c r="E22" s="13" t="s">
        <v>7</v>
      </c>
      <c r="F22" s="13" t="s">
        <v>8</v>
      </c>
      <c r="G22" s="13" t="s">
        <v>9</v>
      </c>
      <c r="H22" s="14" t="s">
        <v>10</v>
      </c>
      <c r="I22" s="15" t="s">
        <v>11</v>
      </c>
      <c r="J22" s="15" t="s">
        <v>12</v>
      </c>
      <c r="K22" s="16" t="s">
        <v>13</v>
      </c>
      <c r="L22" s="22" t="s">
        <v>24</v>
      </c>
      <c r="M22" s="23"/>
      <c r="N22" s="27" t="s">
        <v>25</v>
      </c>
    </row>
    <row r="23" spans="1:14" x14ac:dyDescent="0.3">
      <c r="A23" s="46">
        <v>1</v>
      </c>
      <c r="B23" s="60" t="s">
        <v>97</v>
      </c>
      <c r="C23" s="46" t="s">
        <v>98</v>
      </c>
      <c r="D23" s="47">
        <v>0.26640000000000003</v>
      </c>
      <c r="E23" s="46"/>
      <c r="F23" s="46">
        <v>75</v>
      </c>
      <c r="G23" s="46">
        <v>51</v>
      </c>
      <c r="H23" s="46">
        <v>1.4309999942779541</v>
      </c>
      <c r="I23" s="21">
        <v>1.5</v>
      </c>
      <c r="J23" s="21">
        <v>1.75</v>
      </c>
      <c r="K23" s="54">
        <v>0.41666666666666669</v>
      </c>
      <c r="L23" s="19"/>
      <c r="M23" s="62" t="s">
        <v>102</v>
      </c>
      <c r="N23" s="28" t="str" cm="1">
        <f t="array" aca="1" ref="N23" ca="1">IF(INDIRECT("M" &amp; ROW())="x", INDIRECT("B" &amp; ROW()) &amp; IF(INDIRECT("E" &amp; ROW())="x", " in 2", " in 3"), "")</f>
        <v>Daria Kasatkina in 3</v>
      </c>
    </row>
    <row r="24" spans="1:14" ht="280.8" x14ac:dyDescent="0.3">
      <c r="A24" s="49"/>
      <c r="B24" s="59" t="s">
        <v>99</v>
      </c>
      <c r="C24" s="49" t="s">
        <v>62</v>
      </c>
      <c r="D24" s="50">
        <v>0.73360000000000003</v>
      </c>
      <c r="E24" s="49" t="s">
        <v>102</v>
      </c>
      <c r="F24" s="49">
        <v>359</v>
      </c>
      <c r="G24" s="49">
        <v>470</v>
      </c>
      <c r="H24" s="49">
        <v>2.940000057220459</v>
      </c>
      <c r="I24" s="21"/>
      <c r="J24" s="21"/>
      <c r="K24" s="63" t="s">
        <v>111</v>
      </c>
      <c r="L24" s="19">
        <v>6.5</v>
      </c>
      <c r="M24" s="19"/>
      <c r="N24" s="28" t="str" cm="1">
        <f t="array" aca="1" ref="N24" ca="1">IF(INDIRECT("M" &amp; ROW())="x", INDIRECT("B" &amp; ROW()) &amp; IF(INDIRECT("E" &amp; ROW())="x", " in 2", " in 3"), "")</f>
        <v/>
      </c>
    </row>
    <row r="25" spans="1:14" x14ac:dyDescent="0.3">
      <c r="A25" s="46">
        <v>2</v>
      </c>
      <c r="B25" s="60" t="s">
        <v>100</v>
      </c>
      <c r="C25" s="46" t="s">
        <v>81</v>
      </c>
      <c r="D25" s="47">
        <v>0.37859999999999999</v>
      </c>
      <c r="E25" s="46" t="s">
        <v>102</v>
      </c>
      <c r="F25" s="46">
        <v>99</v>
      </c>
      <c r="G25" s="46">
        <v>77</v>
      </c>
      <c r="H25" s="46">
        <v>1.5559999942779541</v>
      </c>
      <c r="I25" s="21">
        <v>1.55</v>
      </c>
      <c r="J25" s="21">
        <v>1.55</v>
      </c>
      <c r="K25" s="12"/>
      <c r="L25" s="19"/>
      <c r="M25" s="62" t="s">
        <v>102</v>
      </c>
      <c r="N25" s="28" t="str" cm="1">
        <f t="array" aca="1" ref="N25" ca="1">IF(INDIRECT("M" &amp; ROW())="x", INDIRECT("B" &amp; ROW()) &amp; IF(INDIRECT("E" &amp; ROW())="x", " in 2", " in 3"), "")</f>
        <v>Tamara Korpatsch in 2</v>
      </c>
    </row>
    <row r="26" spans="1:14" ht="249.6" x14ac:dyDescent="0.3">
      <c r="A26" s="49"/>
      <c r="B26" s="59" t="s">
        <v>101</v>
      </c>
      <c r="C26" s="49" t="s">
        <v>62</v>
      </c>
      <c r="D26" s="50">
        <v>0.62139999999999995</v>
      </c>
      <c r="E26" s="49"/>
      <c r="F26" s="49">
        <v>183</v>
      </c>
      <c r="G26" s="49">
        <v>189</v>
      </c>
      <c r="H26" s="49">
        <v>2.5299999713897705</v>
      </c>
      <c r="I26" s="21"/>
      <c r="J26" s="21"/>
      <c r="K26" s="63" t="s">
        <v>112</v>
      </c>
      <c r="L26" s="19">
        <v>7.5</v>
      </c>
      <c r="M26" s="19"/>
      <c r="N26" s="28" t="str" cm="1">
        <f t="array" aca="1" ref="N26" ca="1">IF(INDIRECT("M" &amp; ROW())="x", INDIRECT("B" &amp; ROW()) &amp; IF(INDIRECT("E" &amp; ROW())="x", " in 2", " in 3"), "")</f>
        <v/>
      </c>
    </row>
    <row r="27" spans="1:14" x14ac:dyDescent="0.3">
      <c r="A27" s="9"/>
      <c r="B27" s="19"/>
      <c r="C27" s="19"/>
      <c r="D27" s="19"/>
      <c r="E27" s="20"/>
      <c r="F27" s="19"/>
      <c r="G27" s="19"/>
      <c r="H27" s="19"/>
      <c r="I27" s="21"/>
      <c r="J27" s="21"/>
      <c r="K27" s="12"/>
      <c r="L27" s="19"/>
      <c r="M27" s="19"/>
      <c r="N27" s="28"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8"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19"/>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19"/>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19"/>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19"/>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19"/>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19"/>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19"/>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19"/>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19"/>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19"/>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19"/>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19"/>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19"/>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19"/>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19"/>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19"/>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19"/>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19"/>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19"/>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28"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28"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28"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28" t="str" cm="1">
        <f t="array" aca="1" ref="N195" ca="1">IF(INDIRECT("M" &amp; ROW())="x", INDIRECT("B" &amp; ROW()) &amp; IF(INDIRECT("E" &amp; ROW())="x", " in 2", " in 3"), "")</f>
        <v/>
      </c>
    </row>
    <row r="196" spans="1:14" x14ac:dyDescent="0.3">
      <c r="A196" s="9"/>
      <c r="B196" s="9"/>
      <c r="C196" s="9"/>
      <c r="D196" s="9"/>
      <c r="E196" s="10"/>
      <c r="F196" s="9"/>
      <c r="G196" s="9"/>
      <c r="H196" s="9"/>
      <c r="I196" s="11"/>
      <c r="J196" s="11"/>
      <c r="K196" s="12"/>
      <c r="L196" s="9"/>
      <c r="M196" s="9"/>
      <c r="N196" s="28" t="str" cm="1">
        <f t="array" aca="1" ref="N196" ca="1">IF(INDIRECT("M" &amp; ROW())="x", INDIRECT("B" &amp; ROW()) &amp; IF(INDIRECT("E" &amp; ROW())="x", " in 2", " in 3"), "")</f>
        <v/>
      </c>
    </row>
    <row r="197" spans="1:14" x14ac:dyDescent="0.3">
      <c r="A197" s="9"/>
      <c r="B197" s="9"/>
      <c r="C197" s="9"/>
      <c r="D197" s="9"/>
      <c r="E197" s="10"/>
      <c r="F197" s="9"/>
      <c r="G197" s="9"/>
      <c r="H197" s="9"/>
      <c r="I197" s="11"/>
      <c r="J197" s="11"/>
      <c r="K197" s="12"/>
      <c r="L197" s="9"/>
      <c r="M197" s="9"/>
      <c r="N197" s="28" t="str" cm="1">
        <f t="array" aca="1" ref="N197" ca="1">IF(INDIRECT("M" &amp; ROW())="x", INDIRECT("B" &amp; ROW()) &amp; IF(INDIRECT("E" &amp; ROW())="x", " in 2", " in 3"), "")</f>
        <v/>
      </c>
    </row>
    <row r="198" spans="1:14" x14ac:dyDescent="0.3">
      <c r="A198" s="9"/>
      <c r="B198" s="9"/>
      <c r="C198" s="9"/>
      <c r="D198" s="9"/>
      <c r="E198" s="10"/>
      <c r="F198" s="9"/>
      <c r="G198" s="9"/>
      <c r="H198" s="9"/>
      <c r="I198" s="11"/>
      <c r="J198" s="11"/>
      <c r="K198" s="12"/>
      <c r="L198" s="9"/>
      <c r="M198" s="9"/>
      <c r="N198" s="28" t="str" cm="1">
        <f t="array" aca="1" ref="N198" ca="1">IF(INDIRECT("M" &amp; ROW())="x", INDIRECT("B" &amp; ROW()) &amp; IF(INDIRECT("E" &amp; ROW())="x", " in 2", " in 3"), "")</f>
        <v/>
      </c>
    </row>
    <row r="199" spans="1:14" x14ac:dyDescent="0.3">
      <c r="A199" s="9"/>
      <c r="B199" s="9"/>
      <c r="C199" s="9"/>
      <c r="D199" s="9"/>
      <c r="E199" s="10"/>
      <c r="F199" s="9"/>
      <c r="G199" s="9"/>
      <c r="H199" s="9"/>
      <c r="I199" s="11"/>
      <c r="J199" s="11"/>
      <c r="K199" s="12"/>
      <c r="L199" s="9"/>
      <c r="M199" s="9"/>
      <c r="N199" s="28" t="str" cm="1">
        <f t="array" aca="1" ref="N199" ca="1">IF(INDIRECT("M" &amp; ROW())="x", INDIRECT("B" &amp; ROW()) &amp; IF(INDIRECT("E" &amp; ROW())="x", " in 2", " in 3"), "")</f>
        <v/>
      </c>
    </row>
    <row r="200" spans="1:14" x14ac:dyDescent="0.3">
      <c r="A200" s="9"/>
      <c r="B200" s="9"/>
      <c r="C200" s="9"/>
      <c r="D200" s="9"/>
      <c r="E200" s="10"/>
      <c r="F200" s="9"/>
      <c r="G200" s="9"/>
      <c r="H200" s="9"/>
      <c r="I200" s="11"/>
      <c r="J200" s="11"/>
      <c r="K200" s="12"/>
      <c r="L200" s="9"/>
      <c r="M200" s="9"/>
      <c r="N200" s="28" t="str" cm="1">
        <f t="array" aca="1" ref="N200" ca="1">IF(INDIRECT("M" &amp; ROW())="x", INDIRECT("B" &amp; ROW()) &amp; IF(INDIRECT("E" &amp; ROW())="x", " in 2", " in 3"), "")</f>
        <v/>
      </c>
    </row>
    <row r="201" spans="1:14" x14ac:dyDescent="0.3">
      <c r="A201" s="9"/>
      <c r="B201" s="9"/>
      <c r="C201" s="9"/>
      <c r="D201" s="9"/>
      <c r="E201" s="10"/>
      <c r="F201" s="9"/>
      <c r="G201" s="9"/>
      <c r="H201" s="9"/>
      <c r="I201" s="11"/>
      <c r="J201" s="11"/>
      <c r="K201" s="12"/>
      <c r="L201" s="9"/>
      <c r="M201" s="9"/>
      <c r="N201" s="28" t="str" cm="1">
        <f t="array" aca="1" ref="N201" ca="1">IF(INDIRECT("M" &amp; ROW())="x", INDIRECT("B" &amp; ROW()) &amp; IF(INDIRECT("E" &amp; ROW())="x", " in 2", " in 3"), "")</f>
        <v/>
      </c>
    </row>
    <row r="202" spans="1:14" x14ac:dyDescent="0.3">
      <c r="A202" s="9"/>
      <c r="B202" s="9"/>
      <c r="C202" s="9"/>
      <c r="D202" s="9"/>
      <c r="E202" s="10"/>
      <c r="F202" s="9"/>
      <c r="G202" s="9"/>
      <c r="H202" s="9"/>
      <c r="I202" s="11"/>
      <c r="J202" s="11"/>
      <c r="K202" s="12"/>
      <c r="L202" s="9"/>
      <c r="M202" s="9"/>
      <c r="N202" s="28" t="str" cm="1">
        <f t="array" aca="1" ref="N202" ca="1">IF(INDIRECT("M" &amp; ROW())="x", INDIRECT("B" &amp; ROW()) &amp; IF(INDIRECT("E" &amp; ROW())="x", " in 2", " in 3"), "")</f>
        <v/>
      </c>
    </row>
    <row r="203" spans="1:14" x14ac:dyDescent="0.3">
      <c r="A203" s="9"/>
      <c r="B203" s="9"/>
      <c r="C203" s="9"/>
      <c r="D203" s="9"/>
      <c r="E203" s="10"/>
      <c r="F203" s="9"/>
      <c r="G203" s="9"/>
      <c r="H203" s="9"/>
      <c r="I203" s="11"/>
      <c r="J203" s="11"/>
      <c r="K203" s="12"/>
      <c r="L203" s="9"/>
      <c r="M203" s="9"/>
      <c r="N203" s="28" t="str" cm="1">
        <f t="array" aca="1" ref="N203" ca="1">IF(INDIRECT("M" &amp; ROW())="x", INDIRECT("B" &amp; ROW()) &amp; IF(INDIRECT("E" &amp; ROW())="x", " in 2", " in 3"), "")</f>
        <v/>
      </c>
    </row>
    <row r="204" spans="1:14" x14ac:dyDescent="0.3">
      <c r="A204" s="9"/>
      <c r="B204" s="9"/>
      <c r="C204" s="9"/>
      <c r="D204" s="9"/>
      <c r="E204" s="10"/>
      <c r="F204" s="9"/>
      <c r="G204" s="9"/>
      <c r="H204" s="9"/>
      <c r="I204" s="11"/>
      <c r="J204" s="11"/>
      <c r="K204" s="12"/>
      <c r="L204" s="9"/>
      <c r="M204" s="9"/>
      <c r="N204" s="28" t="str" cm="1">
        <f t="array" aca="1" ref="N204" ca="1">IF(INDIRECT("M" &amp; ROW())="x", INDIRECT("B" &amp; ROW()) &amp; IF(INDIRECT("E" &amp; ROW())="x", " in 2", " in 3"), "")</f>
        <v/>
      </c>
    </row>
    <row r="205" spans="1:14" x14ac:dyDescent="0.3">
      <c r="A205" s="9"/>
      <c r="B205" s="9"/>
      <c r="C205" s="9"/>
      <c r="D205" s="9"/>
      <c r="E205" s="10"/>
      <c r="F205" s="9"/>
      <c r="G205" s="9"/>
      <c r="H205" s="9"/>
      <c r="I205" s="11"/>
      <c r="J205" s="11"/>
      <c r="K205" s="12"/>
      <c r="L205" s="9"/>
      <c r="M205" s="9"/>
      <c r="N205" s="28" t="str" cm="1">
        <f t="array" aca="1" ref="N205" ca="1">IF(INDIRECT("M" &amp; ROW())="x", INDIRECT("B" &amp; ROW()) &amp; IF(INDIRECT("E" &amp; ROW())="x", " in 2", " in 3"), "")</f>
        <v/>
      </c>
    </row>
    <row r="206" spans="1:14" x14ac:dyDescent="0.3">
      <c r="A206" s="9"/>
      <c r="B206" s="9"/>
      <c r="C206" s="9"/>
      <c r="D206" s="9"/>
      <c r="E206" s="10"/>
      <c r="F206" s="9"/>
      <c r="G206" s="9"/>
      <c r="H206" s="9"/>
      <c r="I206" s="11"/>
      <c r="J206" s="11"/>
      <c r="K206" s="12"/>
      <c r="L206" s="9"/>
      <c r="M206" s="9"/>
      <c r="N206" s="28" t="str" cm="1">
        <f t="array" aca="1" ref="N206" ca="1">IF(INDIRECT("M" &amp; ROW())="x", INDIRECT("B" &amp; ROW()) &amp; IF(INDIRECT("E" &amp; ROW())="x", " in 2", " in 3"), "")</f>
        <v/>
      </c>
    </row>
    <row r="207" spans="1:14" x14ac:dyDescent="0.3">
      <c r="A207" s="9"/>
      <c r="B207" s="9"/>
      <c r="C207" s="9"/>
      <c r="D207" s="9"/>
      <c r="E207" s="10"/>
      <c r="F207" s="9"/>
      <c r="G207" s="9"/>
      <c r="H207" s="9"/>
      <c r="I207" s="11"/>
      <c r="J207" s="11"/>
      <c r="K207" s="12"/>
      <c r="L207" s="9"/>
      <c r="M207" s="9"/>
      <c r="N207" s="28" t="str" cm="1">
        <f t="array" aca="1" ref="N207" ca="1">IF(INDIRECT("M" &amp; ROW())="x", INDIRECT("B" &amp; ROW()) &amp; IF(INDIRECT("E" &amp; ROW())="x", " in 2", " in 3"), "")</f>
        <v/>
      </c>
    </row>
    <row r="208" spans="1:14" x14ac:dyDescent="0.3">
      <c r="A208" s="9"/>
      <c r="B208" s="9"/>
      <c r="C208" s="9"/>
      <c r="D208" s="9"/>
      <c r="E208" s="10"/>
      <c r="F208" s="9"/>
      <c r="G208" s="9"/>
      <c r="H208" s="9"/>
      <c r="I208" s="11"/>
      <c r="J208" s="11"/>
      <c r="K208" s="12"/>
      <c r="L208" s="9"/>
      <c r="M208" s="9"/>
      <c r="N208" s="28" t="str" cm="1">
        <f t="array" aca="1" ref="N208" ca="1">IF(INDIRECT("M" &amp; ROW())="x", INDIRECT("B" &amp; ROW()) &amp; IF(INDIRECT("E" &amp; ROW())="x", " in 2", " in 3"), "")</f>
        <v/>
      </c>
    </row>
    <row r="209" spans="1:14" x14ac:dyDescent="0.3">
      <c r="A209" s="9"/>
      <c r="B209" s="9"/>
      <c r="C209" s="9"/>
      <c r="D209" s="9"/>
      <c r="E209" s="10"/>
      <c r="F209" s="9"/>
      <c r="G209" s="9"/>
      <c r="H209" s="9"/>
      <c r="I209" s="11"/>
      <c r="J209" s="11"/>
      <c r="K209" s="12"/>
      <c r="L209" s="9"/>
      <c r="M209" s="9"/>
      <c r="N209" s="28" t="str" cm="1">
        <f t="array" aca="1" ref="N209" ca="1">IF(INDIRECT("M" &amp; ROW())="x", INDIRECT("B" &amp; ROW()) &amp; IF(INDIRECT("E" &amp; ROW())="x", " in 2", " in 3"), "")</f>
        <v/>
      </c>
    </row>
    <row r="210" spans="1:14" x14ac:dyDescent="0.3">
      <c r="A210" s="9"/>
      <c r="B210" s="9"/>
      <c r="C210" s="9"/>
      <c r="D210" s="9"/>
      <c r="E210" s="10"/>
      <c r="F210" s="9"/>
      <c r="G210" s="9"/>
      <c r="H210" s="9"/>
      <c r="I210" s="11"/>
      <c r="J210" s="11"/>
      <c r="K210" s="12"/>
      <c r="L210" s="9"/>
      <c r="M210" s="9"/>
      <c r="N210" s="28" t="str" cm="1">
        <f t="array" aca="1" ref="N210" ca="1">IF(INDIRECT("M" &amp; ROW())="x", INDIRECT("B" &amp; ROW()) &amp; IF(INDIRECT("E" &amp; ROW())="x", " in 2", " in 3"), "")</f>
        <v/>
      </c>
    </row>
    <row r="211" spans="1:14" x14ac:dyDescent="0.3">
      <c r="A211" s="9"/>
      <c r="B211" s="9"/>
      <c r="C211" s="9"/>
      <c r="D211" s="9"/>
      <c r="E211" s="10"/>
      <c r="F211" s="9"/>
      <c r="G211" s="9"/>
      <c r="H211" s="9"/>
      <c r="I211" s="11"/>
      <c r="J211" s="11"/>
      <c r="K211" s="12"/>
      <c r="L211" s="9"/>
      <c r="M211" s="9"/>
      <c r="N211" s="28" t="str" cm="1">
        <f t="array" aca="1" ref="N211" ca="1">IF(INDIRECT("M" &amp; ROW())="x", INDIRECT("B" &amp; ROW()) &amp; IF(INDIRECT("E" &amp; ROW())="x", " in 2", " in 3"), "")</f>
        <v/>
      </c>
    </row>
    <row r="212" spans="1:14" x14ac:dyDescent="0.3">
      <c r="A212" s="9"/>
      <c r="B212" s="9"/>
      <c r="C212" s="9"/>
      <c r="D212" s="9"/>
      <c r="E212" s="10"/>
      <c r="F212" s="9"/>
      <c r="G212" s="9"/>
      <c r="H212" s="9"/>
      <c r="I212" s="11"/>
      <c r="J212" s="11"/>
      <c r="K212" s="12"/>
      <c r="L212" s="9"/>
      <c r="M212" s="9"/>
      <c r="N212" s="28" t="str" cm="1">
        <f t="array" aca="1" ref="N212" ca="1">IF(INDIRECT("M" &amp; ROW())="x", INDIRECT("B" &amp; ROW()) &amp; IF(INDIRECT("E" &amp; ROW())="x", " in 2", " in 3"), "")</f>
        <v/>
      </c>
    </row>
    <row r="213" spans="1:14" x14ac:dyDescent="0.3">
      <c r="A213" s="9"/>
      <c r="B213" s="9"/>
      <c r="C213" s="9"/>
      <c r="D213" s="9"/>
      <c r="E213" s="10"/>
      <c r="F213" s="9"/>
      <c r="G213" s="9"/>
      <c r="H213" s="9"/>
      <c r="I213" s="11"/>
      <c r="J213" s="11"/>
      <c r="K213" s="12"/>
      <c r="L213" s="9"/>
      <c r="M213" s="9"/>
      <c r="N213" s="28" t="str" cm="1">
        <f t="array" aca="1" ref="N213" ca="1">IF(INDIRECT("M" &amp; ROW())="x", INDIRECT("B" &amp; ROW()) &amp; IF(INDIRECT("E" &amp; ROW())="x", " in 2", " in 3"), "")</f>
        <v/>
      </c>
    </row>
    <row r="214" spans="1:14" x14ac:dyDescent="0.3">
      <c r="A214" s="9"/>
      <c r="B214" s="9"/>
      <c r="C214" s="9"/>
      <c r="D214" s="9"/>
      <c r="E214" s="10"/>
      <c r="F214" s="9"/>
      <c r="G214" s="9"/>
      <c r="H214" s="9"/>
      <c r="I214" s="11"/>
      <c r="J214" s="11"/>
      <c r="K214" s="12"/>
      <c r="L214" s="9"/>
      <c r="M214" s="9"/>
      <c r="N214" s="28" t="str" cm="1">
        <f t="array" aca="1" ref="N214" ca="1">IF(INDIRECT("M" &amp; ROW())="x", INDIRECT("B" &amp; ROW()) &amp; IF(INDIRECT("E" &amp; ROW())="x", " in 2", " in 3"), "")</f>
        <v/>
      </c>
    </row>
    <row r="215" spans="1:14" x14ac:dyDescent="0.3">
      <c r="A215" s="9"/>
      <c r="B215" s="9"/>
      <c r="C215" s="9"/>
      <c r="D215" s="9"/>
      <c r="E215" s="10"/>
      <c r="F215" s="9"/>
      <c r="G215" s="9"/>
      <c r="H215" s="9"/>
      <c r="I215" s="11"/>
      <c r="J215" s="11"/>
      <c r="K215" s="12"/>
      <c r="L215" s="9"/>
      <c r="M215" s="9"/>
      <c r="N215" s="28" t="str" cm="1">
        <f t="array" aca="1" ref="N215" ca="1">IF(INDIRECT("M" &amp; ROW())="x", INDIRECT("B" &amp; ROW()) &amp; IF(INDIRECT("E" &amp; ROW())="x", " in 2", " in 3"), "")</f>
        <v/>
      </c>
    </row>
    <row r="216" spans="1:14" x14ac:dyDescent="0.3">
      <c r="A216" s="9"/>
      <c r="B216" s="9"/>
      <c r="C216" s="9"/>
      <c r="D216" s="9"/>
      <c r="E216" s="10"/>
      <c r="F216" s="9"/>
      <c r="G216" s="9"/>
      <c r="H216" s="9"/>
      <c r="I216" s="11"/>
      <c r="J216" s="11"/>
      <c r="K216" s="12"/>
      <c r="L216" s="9"/>
      <c r="M216" s="9"/>
      <c r="N216" s="28" t="str" cm="1">
        <f t="array" aca="1" ref="N216" ca="1">IF(INDIRECT("M" &amp; ROW())="x", INDIRECT("B" &amp; ROW()) &amp; IF(INDIRECT("E" &amp; ROW())="x", " in 2", " in 3"), "")</f>
        <v/>
      </c>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t="str">
        <f t="shared" ref="N300:N329" si="0">SUBSTITUTE(O300, "x",B300)</f>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si="0"/>
        <v/>
      </c>
    </row>
    <row r="305" spans="1:14" x14ac:dyDescent="0.3">
      <c r="A305" s="9"/>
      <c r="B305" s="9"/>
      <c r="C305" s="9"/>
      <c r="D305" s="9"/>
      <c r="E305" s="10"/>
      <c r="F305" s="9"/>
      <c r="G305" s="9"/>
      <c r="H305" s="9"/>
      <c r="I305" s="11"/>
      <c r="J305" s="11"/>
      <c r="K305" s="12"/>
      <c r="L305" s="9"/>
      <c r="M305" s="9"/>
      <c r="N305" s="28" t="str">
        <f t="shared" si="0"/>
        <v/>
      </c>
    </row>
    <row r="306" spans="1:14" x14ac:dyDescent="0.3">
      <c r="A306" s="9"/>
      <c r="B306" s="9"/>
      <c r="C306" s="9"/>
      <c r="D306" s="9"/>
      <c r="E306" s="10"/>
      <c r="F306" s="9"/>
      <c r="G306" s="9"/>
      <c r="H306" s="9"/>
      <c r="I306" s="11"/>
      <c r="J306" s="11"/>
      <c r="K306" s="12"/>
      <c r="L306" s="9"/>
      <c r="M306" s="9"/>
      <c r="N306" s="28" t="str">
        <f t="shared" si="0"/>
        <v/>
      </c>
    </row>
    <row r="307" spans="1:14" x14ac:dyDescent="0.3">
      <c r="A307" s="9"/>
      <c r="B307" s="9"/>
      <c r="C307" s="9"/>
      <c r="D307" s="9"/>
      <c r="E307" s="10"/>
      <c r="F307" s="9"/>
      <c r="G307" s="9"/>
      <c r="H307" s="9"/>
      <c r="I307" s="11"/>
      <c r="J307" s="11"/>
      <c r="K307" s="12"/>
      <c r="L307" s="9"/>
      <c r="M307" s="9"/>
      <c r="N307" s="28" t="str">
        <f t="shared" si="0"/>
        <v/>
      </c>
    </row>
    <row r="308" spans="1:14" x14ac:dyDescent="0.3">
      <c r="A308" s="9"/>
      <c r="B308" s="9"/>
      <c r="C308" s="9"/>
      <c r="D308" s="9"/>
      <c r="E308" s="10"/>
      <c r="F308" s="9"/>
      <c r="G308" s="9"/>
      <c r="H308" s="9"/>
      <c r="I308" s="11"/>
      <c r="J308" s="11"/>
      <c r="K308" s="12"/>
      <c r="L308" s="9"/>
      <c r="M308" s="9"/>
      <c r="N308" s="28" t="str">
        <f t="shared" si="0"/>
        <v/>
      </c>
    </row>
    <row r="309" spans="1:14" x14ac:dyDescent="0.3">
      <c r="A309" s="9"/>
      <c r="B309" s="9"/>
      <c r="C309" s="9"/>
      <c r="D309" s="9"/>
      <c r="E309" s="10"/>
      <c r="F309" s="9"/>
      <c r="G309" s="9"/>
      <c r="H309" s="9"/>
      <c r="I309" s="11"/>
      <c r="J309" s="11"/>
      <c r="K309" s="12"/>
      <c r="L309" s="9"/>
      <c r="M309" s="9"/>
      <c r="N309" s="28" t="str">
        <f t="shared" si="0"/>
        <v/>
      </c>
    </row>
    <row r="310" spans="1:14" x14ac:dyDescent="0.3">
      <c r="A310" s="9"/>
      <c r="B310" s="9"/>
      <c r="C310" s="9"/>
      <c r="D310" s="9"/>
      <c r="E310" s="10"/>
      <c r="F310" s="9"/>
      <c r="G310" s="9"/>
      <c r="H310" s="9"/>
      <c r="I310" s="11"/>
      <c r="J310" s="11"/>
      <c r="K310" s="12"/>
      <c r="L310" s="9"/>
      <c r="M310" s="9"/>
      <c r="N310" s="28" t="str">
        <f t="shared" si="0"/>
        <v/>
      </c>
    </row>
    <row r="311" spans="1:14" x14ac:dyDescent="0.3">
      <c r="A311" s="9"/>
      <c r="B311" s="9"/>
      <c r="C311" s="9"/>
      <c r="D311" s="9"/>
      <c r="E311" s="10"/>
      <c r="F311" s="9"/>
      <c r="G311" s="9"/>
      <c r="H311" s="9"/>
      <c r="I311" s="11"/>
      <c r="J311" s="11"/>
      <c r="K311" s="12"/>
      <c r="L311" s="9"/>
      <c r="M311" s="9"/>
      <c r="N311" s="28" t="str">
        <f t="shared" si="0"/>
        <v/>
      </c>
    </row>
    <row r="312" spans="1:14" x14ac:dyDescent="0.3">
      <c r="A312" s="9"/>
      <c r="B312" s="9"/>
      <c r="C312" s="9"/>
      <c r="D312" s="9"/>
      <c r="E312" s="10"/>
      <c r="F312" s="9"/>
      <c r="G312" s="9"/>
      <c r="H312" s="9"/>
      <c r="I312" s="11"/>
      <c r="J312" s="11"/>
      <c r="K312" s="12"/>
      <c r="L312" s="9"/>
      <c r="M312" s="9"/>
      <c r="N312" s="28" t="str">
        <f t="shared" si="0"/>
        <v/>
      </c>
    </row>
    <row r="313" spans="1:14" x14ac:dyDescent="0.3">
      <c r="A313" s="9"/>
      <c r="B313" s="9"/>
      <c r="C313" s="9"/>
      <c r="D313" s="9"/>
      <c r="E313" s="10"/>
      <c r="F313" s="9"/>
      <c r="G313" s="9"/>
      <c r="H313" s="9"/>
      <c r="I313" s="11"/>
      <c r="J313" s="11"/>
      <c r="K313" s="12"/>
      <c r="L313" s="9"/>
      <c r="M313" s="9"/>
      <c r="N313" s="28" t="str">
        <f t="shared" si="0"/>
        <v/>
      </c>
    </row>
    <row r="314" spans="1:14" x14ac:dyDescent="0.3">
      <c r="A314" s="9"/>
      <c r="B314" s="9"/>
      <c r="C314" s="9"/>
      <c r="D314" s="9"/>
      <c r="E314" s="10"/>
      <c r="F314" s="9"/>
      <c r="G314" s="9"/>
      <c r="H314" s="9"/>
      <c r="I314" s="11"/>
      <c r="J314" s="11"/>
      <c r="K314" s="12"/>
      <c r="L314" s="9"/>
      <c r="M314" s="9"/>
      <c r="N314" s="28" t="str">
        <f t="shared" si="0"/>
        <v/>
      </c>
    </row>
    <row r="315" spans="1:14" x14ac:dyDescent="0.3">
      <c r="A315" s="9"/>
      <c r="B315" s="9"/>
      <c r="C315" s="9"/>
      <c r="D315" s="9"/>
      <c r="E315" s="10"/>
      <c r="F315" s="9"/>
      <c r="G315" s="9"/>
      <c r="H315" s="9"/>
      <c r="I315" s="11"/>
      <c r="J315" s="11"/>
      <c r="K315" s="12"/>
      <c r="L315" s="9"/>
      <c r="M315" s="9"/>
      <c r="N315" s="28" t="str">
        <f t="shared" si="0"/>
        <v/>
      </c>
    </row>
    <row r="316" spans="1:14" x14ac:dyDescent="0.3">
      <c r="A316" s="9"/>
      <c r="B316" s="9"/>
      <c r="C316" s="9"/>
      <c r="D316" s="9"/>
      <c r="E316" s="10"/>
      <c r="F316" s="9"/>
      <c r="G316" s="9"/>
      <c r="H316" s="9"/>
      <c r="I316" s="11"/>
      <c r="J316" s="11"/>
      <c r="K316" s="12"/>
      <c r="L316" s="9"/>
      <c r="M316" s="9"/>
      <c r="N316" s="28" t="str">
        <f t="shared" si="0"/>
        <v/>
      </c>
    </row>
    <row r="317" spans="1:14" x14ac:dyDescent="0.3">
      <c r="A317" s="9"/>
      <c r="B317" s="9"/>
      <c r="C317" s="9"/>
      <c r="D317" s="9"/>
      <c r="E317" s="10"/>
      <c r="F317" s="9"/>
      <c r="G317" s="9"/>
      <c r="H317" s="9"/>
      <c r="I317" s="11"/>
      <c r="J317" s="11"/>
      <c r="K317" s="12"/>
      <c r="L317" s="9"/>
      <c r="M317" s="9"/>
      <c r="N317" s="28" t="str">
        <f t="shared" si="0"/>
        <v/>
      </c>
    </row>
    <row r="318" spans="1:14" x14ac:dyDescent="0.3">
      <c r="A318" s="9"/>
      <c r="B318" s="9"/>
      <c r="C318" s="9"/>
      <c r="D318" s="9"/>
      <c r="E318" s="10"/>
      <c r="F318" s="9"/>
      <c r="G318" s="9"/>
      <c r="H318" s="9"/>
      <c r="I318" s="11"/>
      <c r="J318" s="11"/>
      <c r="K318" s="12"/>
      <c r="L318" s="9"/>
      <c r="M318" s="9"/>
      <c r="N318" s="28" t="str">
        <f t="shared" si="0"/>
        <v/>
      </c>
    </row>
    <row r="319" spans="1:14" x14ac:dyDescent="0.3">
      <c r="A319" s="9"/>
      <c r="B319" s="9"/>
      <c r="C319" s="9"/>
      <c r="D319" s="9"/>
      <c r="E319" s="10"/>
      <c r="F319" s="9"/>
      <c r="G319" s="9"/>
      <c r="H319" s="9"/>
      <c r="I319" s="11"/>
      <c r="J319" s="11"/>
      <c r="K319" s="12"/>
      <c r="L319" s="9"/>
      <c r="M319" s="9"/>
      <c r="N319" s="28" t="str">
        <f t="shared" si="0"/>
        <v/>
      </c>
    </row>
    <row r="320" spans="1:14" x14ac:dyDescent="0.3">
      <c r="A320" s="9"/>
      <c r="B320" s="9"/>
      <c r="C320" s="9"/>
      <c r="D320" s="9"/>
      <c r="E320" s="10"/>
      <c r="F320" s="9"/>
      <c r="G320" s="9"/>
      <c r="H320" s="9"/>
      <c r="I320" s="11"/>
      <c r="J320" s="11"/>
      <c r="K320" s="12"/>
      <c r="L320" s="9"/>
      <c r="M320" s="9"/>
      <c r="N320" s="28" t="str">
        <f t="shared" si="0"/>
        <v/>
      </c>
    </row>
    <row r="321" spans="1:14" x14ac:dyDescent="0.3">
      <c r="A321" s="9"/>
      <c r="B321" s="9"/>
      <c r="C321" s="9"/>
      <c r="D321" s="9"/>
      <c r="E321" s="10"/>
      <c r="F321" s="9"/>
      <c r="G321" s="9"/>
      <c r="H321" s="9"/>
      <c r="I321" s="11"/>
      <c r="J321" s="11"/>
      <c r="K321" s="12"/>
      <c r="L321" s="9"/>
      <c r="M321" s="9"/>
      <c r="N321" s="28" t="str">
        <f t="shared" si="0"/>
        <v/>
      </c>
    </row>
    <row r="322" spans="1:14" x14ac:dyDescent="0.3">
      <c r="A322" s="9"/>
      <c r="B322" s="9"/>
      <c r="C322" s="9"/>
      <c r="D322" s="9"/>
      <c r="E322" s="10"/>
      <c r="F322" s="9"/>
      <c r="G322" s="9"/>
      <c r="H322" s="9"/>
      <c r="I322" s="11"/>
      <c r="J322" s="11"/>
      <c r="K322" s="12"/>
      <c r="L322" s="9"/>
      <c r="M322" s="9"/>
      <c r="N322" s="28" t="str">
        <f t="shared" si="0"/>
        <v/>
      </c>
    </row>
    <row r="323" spans="1:14" x14ac:dyDescent="0.3">
      <c r="A323" s="9"/>
      <c r="B323" s="9"/>
      <c r="C323" s="9"/>
      <c r="D323" s="9"/>
      <c r="E323" s="10"/>
      <c r="F323" s="9"/>
      <c r="G323" s="9"/>
      <c r="H323" s="9"/>
      <c r="I323" s="11"/>
      <c r="J323" s="11"/>
      <c r="K323" s="12"/>
      <c r="L323" s="9"/>
      <c r="M323" s="9"/>
      <c r="N323" s="28" t="str">
        <f t="shared" si="0"/>
        <v/>
      </c>
    </row>
    <row r="324" spans="1:14" x14ac:dyDescent="0.3">
      <c r="A324" s="9"/>
      <c r="B324" s="9"/>
      <c r="C324" s="9"/>
      <c r="D324" s="9"/>
      <c r="E324" s="10"/>
      <c r="F324" s="9"/>
      <c r="G324" s="9"/>
      <c r="H324" s="9"/>
      <c r="I324" s="11"/>
      <c r="J324" s="11"/>
      <c r="K324" s="12"/>
      <c r="L324" s="9"/>
      <c r="M324" s="9"/>
      <c r="N324" s="28" t="str">
        <f t="shared" si="0"/>
        <v/>
      </c>
    </row>
    <row r="325" spans="1:14" x14ac:dyDescent="0.3">
      <c r="A325" s="9"/>
      <c r="B325" s="9"/>
      <c r="C325" s="9"/>
      <c r="D325" s="9"/>
      <c r="E325" s="10"/>
      <c r="F325" s="9"/>
      <c r="G325" s="9"/>
      <c r="H325" s="9"/>
      <c r="I325" s="11"/>
      <c r="J325" s="11"/>
      <c r="K325" s="12"/>
      <c r="L325" s="9"/>
      <c r="M325" s="9"/>
      <c r="N325" s="28" t="str">
        <f t="shared" si="0"/>
        <v/>
      </c>
    </row>
    <row r="326" spans="1:14" x14ac:dyDescent="0.3">
      <c r="A326" s="9"/>
      <c r="B326" s="9"/>
      <c r="C326" s="9"/>
      <c r="D326" s="9"/>
      <c r="E326" s="10"/>
      <c r="F326" s="9"/>
      <c r="G326" s="9"/>
      <c r="H326" s="9"/>
      <c r="I326" s="11"/>
      <c r="J326" s="11"/>
      <c r="K326" s="12"/>
      <c r="L326" s="9"/>
      <c r="M326" s="9"/>
      <c r="N326" s="28" t="str">
        <f t="shared" si="0"/>
        <v/>
      </c>
    </row>
    <row r="327" spans="1:14" x14ac:dyDescent="0.3">
      <c r="A327" s="9"/>
      <c r="B327" s="9"/>
      <c r="C327" s="9"/>
      <c r="D327" s="9"/>
      <c r="E327" s="10"/>
      <c r="F327" s="9"/>
      <c r="G327" s="9"/>
      <c r="H327" s="9"/>
      <c r="I327" s="11"/>
      <c r="J327" s="11"/>
      <c r="K327" s="12"/>
      <c r="L327" s="9"/>
      <c r="M327" s="9"/>
      <c r="N327" s="28" t="str">
        <f t="shared" si="0"/>
        <v/>
      </c>
    </row>
    <row r="328" spans="1:14" x14ac:dyDescent="0.3">
      <c r="A328" s="9"/>
      <c r="B328" s="9"/>
      <c r="C328" s="9"/>
      <c r="D328" s="9"/>
      <c r="E328" s="10"/>
      <c r="F328" s="9"/>
      <c r="G328" s="9"/>
      <c r="H328" s="9"/>
      <c r="I328" s="11"/>
      <c r="J328" s="11"/>
      <c r="K328" s="12"/>
      <c r="L328" s="9"/>
      <c r="M328" s="9"/>
      <c r="N328" s="28" t="str">
        <f t="shared" si="0"/>
        <v/>
      </c>
    </row>
    <row r="329" spans="1:14" x14ac:dyDescent="0.3">
      <c r="A329" s="9"/>
      <c r="B329" s="9"/>
      <c r="C329" s="9"/>
      <c r="D329" s="9"/>
      <c r="E329" s="10"/>
      <c r="F329" s="9"/>
      <c r="G329" s="9"/>
      <c r="H329" s="9"/>
      <c r="I329" s="11"/>
      <c r="J329" s="11"/>
      <c r="K329" s="12"/>
      <c r="L329" s="9"/>
      <c r="M329" s="9"/>
      <c r="N329" s="28" t="str">
        <f t="shared" si="0"/>
        <v/>
      </c>
    </row>
    <row r="330" spans="1:14" x14ac:dyDescent="0.3">
      <c r="A330" s="9"/>
      <c r="B330" s="9"/>
      <c r="C330" s="9"/>
      <c r="D330" s="9"/>
      <c r="E330" s="10"/>
      <c r="F330" s="9"/>
      <c r="G330" s="9"/>
      <c r="H330" s="9"/>
      <c r="I330" s="11"/>
      <c r="J330" s="11"/>
      <c r="K330" s="12"/>
      <c r="L330" s="9"/>
      <c r="M330" s="9"/>
      <c r="N330" s="28" t="str">
        <f t="shared" ref="N330:N380" si="1">SUBSTITUTE(O330, "x",B330)</f>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8" t="str">
        <f t="shared" si="1"/>
        <v/>
      </c>
    </row>
    <row r="356" spans="1:14" x14ac:dyDescent="0.3">
      <c r="A356" s="9"/>
      <c r="B356" s="9"/>
      <c r="C356" s="9"/>
      <c r="D356" s="9"/>
      <c r="E356" s="10"/>
      <c r="F356" s="9"/>
      <c r="G356" s="9"/>
      <c r="H356" s="9"/>
      <c r="I356" s="11"/>
      <c r="J356" s="11"/>
      <c r="K356" s="12"/>
      <c r="L356" s="9"/>
      <c r="M356" s="9"/>
      <c r="N356" s="28" t="str">
        <f t="shared" si="1"/>
        <v/>
      </c>
    </row>
    <row r="357" spans="1:14" x14ac:dyDescent="0.3">
      <c r="A357" s="9"/>
      <c r="B357" s="9"/>
      <c r="C357" s="9"/>
      <c r="D357" s="9"/>
      <c r="E357" s="10"/>
      <c r="F357" s="9"/>
      <c r="G357" s="9"/>
      <c r="H357" s="9"/>
      <c r="I357" s="11"/>
      <c r="J357" s="11"/>
      <c r="K357" s="12"/>
      <c r="L357" s="9"/>
      <c r="M357" s="9"/>
      <c r="N357" s="28" t="str">
        <f t="shared" si="1"/>
        <v/>
      </c>
    </row>
    <row r="358" spans="1:14" x14ac:dyDescent="0.3">
      <c r="A358" s="9"/>
      <c r="B358" s="9"/>
      <c r="C358" s="9"/>
      <c r="D358" s="9"/>
      <c r="E358" s="10"/>
      <c r="F358" s="9"/>
      <c r="G358" s="9"/>
      <c r="H358" s="9"/>
      <c r="I358" s="11"/>
      <c r="J358" s="11"/>
      <c r="K358" s="12"/>
      <c r="L358" s="9"/>
      <c r="M358" s="9"/>
      <c r="N358" s="28" t="str">
        <f t="shared" si="1"/>
        <v/>
      </c>
    </row>
    <row r="359" spans="1:14" x14ac:dyDescent="0.3">
      <c r="A359" s="9"/>
      <c r="B359" s="9"/>
      <c r="C359" s="9"/>
      <c r="D359" s="9"/>
      <c r="E359" s="10"/>
      <c r="F359" s="9"/>
      <c r="G359" s="9"/>
      <c r="H359" s="9"/>
      <c r="I359" s="11"/>
      <c r="J359" s="11"/>
      <c r="K359" s="12"/>
      <c r="L359" s="9"/>
      <c r="M359" s="9"/>
      <c r="N359" s="28" t="str">
        <f t="shared" si="1"/>
        <v/>
      </c>
    </row>
    <row r="360" spans="1:14" x14ac:dyDescent="0.3">
      <c r="A360" s="9"/>
      <c r="B360" s="9"/>
      <c r="C360" s="9"/>
      <c r="D360" s="9"/>
      <c r="E360" s="10"/>
      <c r="F360" s="9"/>
      <c r="G360" s="9"/>
      <c r="H360" s="9"/>
      <c r="I360" s="11"/>
      <c r="J360" s="11"/>
      <c r="K360" s="12"/>
      <c r="L360" s="9"/>
      <c r="M360" s="9"/>
      <c r="N360" s="28" t="str">
        <f t="shared" si="1"/>
        <v/>
      </c>
    </row>
    <row r="361" spans="1:14" x14ac:dyDescent="0.3">
      <c r="A361" s="9"/>
      <c r="B361" s="9"/>
      <c r="C361" s="9"/>
      <c r="D361" s="9"/>
      <c r="E361" s="10"/>
      <c r="F361" s="9"/>
      <c r="G361" s="9"/>
      <c r="H361" s="9"/>
      <c r="I361" s="11"/>
      <c r="J361" s="11"/>
      <c r="K361" s="12"/>
      <c r="L361" s="9"/>
      <c r="M361" s="9"/>
      <c r="N361" s="28" t="str">
        <f t="shared" si="1"/>
        <v/>
      </c>
    </row>
    <row r="362" spans="1:14" x14ac:dyDescent="0.3">
      <c r="A362" s="9"/>
      <c r="B362" s="9"/>
      <c r="C362" s="9"/>
      <c r="D362" s="9"/>
      <c r="E362" s="10"/>
      <c r="F362" s="9"/>
      <c r="G362" s="9"/>
      <c r="H362" s="9"/>
      <c r="I362" s="11"/>
      <c r="J362" s="11"/>
      <c r="K362" s="12"/>
      <c r="L362" s="9"/>
      <c r="M362" s="9"/>
      <c r="N362" s="28" t="str">
        <f t="shared" si="1"/>
        <v/>
      </c>
    </row>
    <row r="363" spans="1:14" x14ac:dyDescent="0.3">
      <c r="A363" s="9"/>
      <c r="B363" s="9"/>
      <c r="C363" s="9"/>
      <c r="D363" s="9"/>
      <c r="E363" s="10"/>
      <c r="F363" s="9"/>
      <c r="G363" s="9"/>
      <c r="H363" s="9"/>
      <c r="I363" s="11"/>
      <c r="J363" s="11"/>
      <c r="K363" s="12"/>
      <c r="L363" s="9"/>
      <c r="M363" s="9"/>
      <c r="N363" s="28" t="str">
        <f t="shared" si="1"/>
        <v/>
      </c>
    </row>
    <row r="364" spans="1:14" x14ac:dyDescent="0.3">
      <c r="A364" s="9"/>
      <c r="B364" s="9"/>
      <c r="C364" s="9"/>
      <c r="D364" s="9"/>
      <c r="E364" s="10"/>
      <c r="F364" s="9"/>
      <c r="G364" s="9"/>
      <c r="H364" s="9"/>
      <c r="I364" s="11"/>
      <c r="J364" s="11"/>
      <c r="K364" s="12"/>
      <c r="L364" s="9"/>
      <c r="M364" s="9"/>
      <c r="N364" s="28" t="str">
        <f t="shared" si="1"/>
        <v/>
      </c>
    </row>
    <row r="365" spans="1:14" x14ac:dyDescent="0.3">
      <c r="A365" s="9"/>
      <c r="B365" s="9"/>
      <c r="C365" s="9"/>
      <c r="D365" s="9"/>
      <c r="E365" s="10"/>
      <c r="F365" s="9"/>
      <c r="G365" s="9"/>
      <c r="H365" s="9"/>
      <c r="I365" s="11"/>
      <c r="J365" s="11"/>
      <c r="K365" s="12"/>
      <c r="L365" s="9"/>
      <c r="M365" s="9"/>
      <c r="N365" s="28" t="str">
        <f t="shared" si="1"/>
        <v/>
      </c>
    </row>
    <row r="366" spans="1:14" x14ac:dyDescent="0.3">
      <c r="A366" s="9"/>
      <c r="B366" s="9"/>
      <c r="C366" s="9"/>
      <c r="D366" s="9"/>
      <c r="E366" s="10"/>
      <c r="F366" s="9"/>
      <c r="G366" s="9"/>
      <c r="H366" s="9"/>
      <c r="I366" s="11"/>
      <c r="J366" s="11"/>
      <c r="K366" s="12"/>
      <c r="L366" s="9"/>
      <c r="M366" s="9"/>
      <c r="N366" s="28" t="str">
        <f t="shared" si="1"/>
        <v/>
      </c>
    </row>
    <row r="367" spans="1:14" x14ac:dyDescent="0.3">
      <c r="A367" s="9"/>
      <c r="B367" s="9"/>
      <c r="C367" s="9"/>
      <c r="D367" s="9"/>
      <c r="E367" s="10"/>
      <c r="F367" s="9"/>
      <c r="G367" s="9"/>
      <c r="H367" s="9"/>
      <c r="I367" s="11"/>
      <c r="J367" s="11"/>
      <c r="K367" s="12"/>
      <c r="L367" s="9"/>
      <c r="M367" s="9"/>
      <c r="N367" s="28" t="str">
        <f t="shared" si="1"/>
        <v/>
      </c>
    </row>
    <row r="368" spans="1:14" x14ac:dyDescent="0.3">
      <c r="A368" s="9"/>
      <c r="B368" s="9"/>
      <c r="C368" s="9"/>
      <c r="D368" s="9"/>
      <c r="E368" s="10"/>
      <c r="F368" s="9"/>
      <c r="G368" s="9"/>
      <c r="H368" s="9"/>
      <c r="I368" s="11"/>
      <c r="J368" s="11"/>
      <c r="K368" s="12"/>
      <c r="L368" s="9"/>
      <c r="M368" s="9"/>
      <c r="N368" s="28" t="str">
        <f t="shared" si="1"/>
        <v/>
      </c>
    </row>
    <row r="369" spans="1:14" x14ac:dyDescent="0.3">
      <c r="A369" s="9"/>
      <c r="B369" s="9"/>
      <c r="C369" s="9"/>
      <c r="D369" s="9"/>
      <c r="E369" s="10"/>
      <c r="F369" s="9"/>
      <c r="G369" s="9"/>
      <c r="H369" s="9"/>
      <c r="I369" s="11"/>
      <c r="J369" s="11"/>
      <c r="K369" s="12"/>
      <c r="L369" s="9"/>
      <c r="M369" s="9"/>
      <c r="N369" s="28" t="str">
        <f t="shared" si="1"/>
        <v/>
      </c>
    </row>
    <row r="370" spans="1:14" x14ac:dyDescent="0.3">
      <c r="A370" s="9"/>
      <c r="B370" s="9"/>
      <c r="C370" s="9"/>
      <c r="D370" s="9"/>
      <c r="E370" s="10"/>
      <c r="F370" s="9"/>
      <c r="G370" s="9"/>
      <c r="H370" s="9"/>
      <c r="I370" s="11"/>
      <c r="J370" s="11"/>
      <c r="K370" s="12"/>
      <c r="L370" s="9"/>
      <c r="M370" s="9"/>
      <c r="N370" s="28" t="str">
        <f t="shared" si="1"/>
        <v/>
      </c>
    </row>
    <row r="371" spans="1:14" x14ac:dyDescent="0.3">
      <c r="A371" s="9"/>
      <c r="B371" s="9"/>
      <c r="C371" s="9"/>
      <c r="D371" s="9"/>
      <c r="E371" s="10"/>
      <c r="F371" s="9"/>
      <c r="G371" s="9"/>
      <c r="H371" s="9"/>
      <c r="I371" s="11"/>
      <c r="J371" s="11"/>
      <c r="K371" s="12"/>
      <c r="L371" s="9"/>
      <c r="M371" s="9"/>
      <c r="N371" s="28" t="str">
        <f t="shared" si="1"/>
        <v/>
      </c>
    </row>
    <row r="372" spans="1:14" x14ac:dyDescent="0.3">
      <c r="A372" s="9"/>
      <c r="B372" s="9"/>
      <c r="C372" s="9"/>
      <c r="D372" s="9"/>
      <c r="E372" s="10"/>
      <c r="F372" s="9"/>
      <c r="G372" s="9"/>
      <c r="H372" s="9"/>
      <c r="I372" s="11"/>
      <c r="J372" s="11"/>
      <c r="K372" s="12"/>
      <c r="L372" s="9"/>
      <c r="M372" s="9"/>
      <c r="N372" s="28" t="str">
        <f t="shared" si="1"/>
        <v/>
      </c>
    </row>
    <row r="373" spans="1:14" x14ac:dyDescent="0.3">
      <c r="A373" s="9"/>
      <c r="B373" s="9"/>
      <c r="C373" s="9"/>
      <c r="D373" s="9"/>
      <c r="E373" s="10"/>
      <c r="F373" s="9"/>
      <c r="G373" s="9"/>
      <c r="H373" s="9"/>
      <c r="I373" s="11"/>
      <c r="J373" s="11"/>
      <c r="K373" s="12"/>
      <c r="L373" s="9"/>
      <c r="M373" s="9"/>
      <c r="N373" s="28" t="str">
        <f t="shared" si="1"/>
        <v/>
      </c>
    </row>
    <row r="374" spans="1:14" x14ac:dyDescent="0.3">
      <c r="A374" s="9"/>
      <c r="B374" s="9"/>
      <c r="C374" s="9"/>
      <c r="D374" s="9"/>
      <c r="E374" s="10"/>
      <c r="F374" s="9"/>
      <c r="G374" s="9"/>
      <c r="H374" s="9"/>
      <c r="I374" s="11"/>
      <c r="J374" s="11"/>
      <c r="K374" s="12"/>
      <c r="L374" s="9"/>
      <c r="M374" s="9"/>
      <c r="N374" s="28" t="str">
        <f t="shared" si="1"/>
        <v/>
      </c>
    </row>
    <row r="375" spans="1:14" x14ac:dyDescent="0.3">
      <c r="A375" s="9"/>
      <c r="B375" s="9"/>
      <c r="C375" s="9"/>
      <c r="D375" s="9"/>
      <c r="E375" s="10"/>
      <c r="F375" s="9"/>
      <c r="G375" s="9"/>
      <c r="H375" s="9"/>
      <c r="I375" s="11"/>
      <c r="J375" s="11"/>
      <c r="K375" s="12"/>
      <c r="L375" s="9"/>
      <c r="M375" s="9"/>
      <c r="N375" s="28" t="str">
        <f t="shared" si="1"/>
        <v/>
      </c>
    </row>
    <row r="376" spans="1:14" x14ac:dyDescent="0.3">
      <c r="A376" s="9"/>
      <c r="B376" s="9"/>
      <c r="C376" s="9"/>
      <c r="D376" s="9"/>
      <c r="E376" s="10"/>
      <c r="F376" s="9"/>
      <c r="G376" s="9"/>
      <c r="H376" s="9"/>
      <c r="I376" s="11"/>
      <c r="J376" s="11"/>
      <c r="K376" s="12"/>
      <c r="L376" s="9"/>
      <c r="M376" s="9"/>
      <c r="N376" s="28" t="str">
        <f t="shared" si="1"/>
        <v/>
      </c>
    </row>
    <row r="377" spans="1:14" x14ac:dyDescent="0.3">
      <c r="A377" s="9"/>
      <c r="B377" s="9"/>
      <c r="C377" s="9"/>
      <c r="D377" s="9"/>
      <c r="E377" s="10"/>
      <c r="F377" s="9"/>
      <c r="G377" s="9"/>
      <c r="H377" s="9"/>
      <c r="I377" s="11"/>
      <c r="J377" s="11"/>
      <c r="K377" s="12"/>
      <c r="L377" s="9"/>
      <c r="M377" s="9"/>
      <c r="N377" s="28" t="str">
        <f t="shared" si="1"/>
        <v/>
      </c>
    </row>
    <row r="378" spans="1:14" x14ac:dyDescent="0.3">
      <c r="A378" s="9"/>
      <c r="B378" s="9"/>
      <c r="C378" s="9"/>
      <c r="D378" s="9"/>
      <c r="E378" s="10"/>
      <c r="F378" s="9"/>
      <c r="G378" s="9"/>
      <c r="H378" s="9"/>
      <c r="I378" s="11"/>
      <c r="J378" s="11"/>
      <c r="K378" s="12"/>
      <c r="L378" s="9"/>
      <c r="M378" s="9"/>
      <c r="N378" s="28" t="str">
        <f t="shared" si="1"/>
        <v/>
      </c>
    </row>
    <row r="379" spans="1:14" x14ac:dyDescent="0.3">
      <c r="A379" s="9"/>
      <c r="B379" s="9"/>
      <c r="C379" s="9"/>
      <c r="D379" s="9"/>
      <c r="E379" s="10"/>
      <c r="F379" s="9"/>
      <c r="G379" s="9"/>
      <c r="H379" s="9"/>
      <c r="I379" s="11"/>
      <c r="J379" s="11"/>
      <c r="K379" s="12"/>
      <c r="L379" s="9"/>
      <c r="M379" s="9"/>
      <c r="N379" s="28" t="str">
        <f t="shared" si="1"/>
        <v/>
      </c>
    </row>
    <row r="380" spans="1:14" x14ac:dyDescent="0.3">
      <c r="A380" s="9"/>
      <c r="B380" s="9"/>
      <c r="C380" s="9"/>
      <c r="D380" s="9"/>
      <c r="E380" s="10"/>
      <c r="F380" s="9"/>
      <c r="G380" s="9"/>
      <c r="H380" s="9"/>
      <c r="I380" s="11"/>
      <c r="J380" s="11"/>
      <c r="K380" s="12"/>
      <c r="L380" s="9"/>
      <c r="M380" s="9"/>
      <c r="N380" s="28" t="str">
        <f t="shared" si="1"/>
        <v/>
      </c>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row r="757" spans="1:14" x14ac:dyDescent="0.3">
      <c r="A757" s="9"/>
      <c r="B757" s="9"/>
      <c r="C757" s="9"/>
      <c r="D757" s="9"/>
      <c r="E757" s="10"/>
      <c r="F757" s="9"/>
      <c r="G757" s="9"/>
      <c r="H757" s="9"/>
      <c r="I757" s="11"/>
      <c r="J757" s="11"/>
      <c r="K757" s="12"/>
      <c r="L757" s="9"/>
      <c r="M757" s="9"/>
      <c r="N757" s="29"/>
    </row>
    <row r="758" spans="1:14" x14ac:dyDescent="0.3">
      <c r="A758" s="9"/>
      <c r="B758" s="9"/>
      <c r="C758" s="9"/>
      <c r="D758" s="9"/>
      <c r="E758" s="10"/>
      <c r="F758" s="9"/>
      <c r="G758" s="9"/>
      <c r="H758" s="9"/>
      <c r="I758" s="11"/>
      <c r="J758" s="11"/>
      <c r="K758" s="12"/>
      <c r="L758" s="9"/>
      <c r="M758" s="9"/>
      <c r="N758" s="29"/>
    </row>
    <row r="759" spans="1:14" x14ac:dyDescent="0.3">
      <c r="A759" s="9"/>
      <c r="B759" s="9"/>
      <c r="C759" s="9"/>
      <c r="D759" s="9"/>
      <c r="E759" s="10"/>
      <c r="F759" s="9"/>
      <c r="G759" s="9"/>
      <c r="H759" s="9"/>
      <c r="I759" s="11"/>
      <c r="J759" s="11"/>
      <c r="K759" s="12"/>
      <c r="L759" s="9"/>
      <c r="M759" s="9"/>
      <c r="N759" s="29"/>
    </row>
    <row r="760" spans="1:14" x14ac:dyDescent="0.3">
      <c r="A760" s="9"/>
      <c r="B760" s="9"/>
      <c r="C760" s="9"/>
      <c r="D760" s="9"/>
      <c r="E760" s="10"/>
      <c r="F760" s="9"/>
      <c r="G760" s="9"/>
      <c r="H760" s="9"/>
      <c r="I760" s="11"/>
      <c r="J760" s="11"/>
      <c r="K760" s="12"/>
      <c r="L760" s="9"/>
      <c r="M760" s="9"/>
      <c r="N760" s="29"/>
    </row>
    <row r="761" spans="1:14" x14ac:dyDescent="0.3">
      <c r="A761" s="9"/>
      <c r="B761" s="9"/>
      <c r="C761" s="9"/>
      <c r="D761" s="9"/>
      <c r="E761" s="10"/>
      <c r="F761" s="9"/>
      <c r="G761" s="9"/>
      <c r="H761" s="9"/>
      <c r="I761" s="11"/>
      <c r="J761" s="11"/>
      <c r="K761" s="12"/>
      <c r="L761" s="9"/>
      <c r="M761" s="9"/>
      <c r="N761" s="29"/>
    </row>
    <row r="762" spans="1:14" x14ac:dyDescent="0.3">
      <c r="A762" s="9"/>
      <c r="B762" s="9"/>
      <c r="C762" s="9"/>
      <c r="D762" s="9"/>
      <c r="E762" s="10"/>
      <c r="F762" s="9"/>
      <c r="G762" s="9"/>
      <c r="H762" s="9"/>
      <c r="I762" s="11"/>
      <c r="J762" s="11"/>
      <c r="K762" s="12"/>
      <c r="L762" s="9"/>
      <c r="M762" s="9"/>
      <c r="N762" s="29"/>
    </row>
    <row r="763" spans="1:14" x14ac:dyDescent="0.3">
      <c r="A763" s="9"/>
      <c r="B763" s="9"/>
      <c r="C763" s="9"/>
      <c r="D763" s="9"/>
      <c r="E763" s="10"/>
      <c r="F763" s="9"/>
      <c r="G763" s="9"/>
      <c r="H763" s="9"/>
      <c r="I763" s="11"/>
      <c r="J763" s="11"/>
      <c r="K763" s="12"/>
      <c r="L763" s="9"/>
      <c r="M763" s="9"/>
      <c r="N763" s="29"/>
    </row>
    <row r="764" spans="1:14" x14ac:dyDescent="0.3">
      <c r="A764" s="9"/>
      <c r="B764" s="9"/>
      <c r="C764" s="9"/>
      <c r="D764" s="9"/>
      <c r="E764" s="10"/>
      <c r="F764" s="9"/>
      <c r="G764" s="9"/>
      <c r="H764" s="9"/>
      <c r="I764" s="11"/>
      <c r="J764" s="11"/>
      <c r="K764" s="12"/>
      <c r="L764" s="9"/>
      <c r="M764" s="9"/>
      <c r="N764" s="29"/>
    </row>
    <row r="765" spans="1:14" x14ac:dyDescent="0.3">
      <c r="A765" s="9"/>
      <c r="B765" s="9"/>
      <c r="C765" s="9"/>
      <c r="D765" s="9"/>
      <c r="E765" s="10"/>
      <c r="F765" s="9"/>
      <c r="G765" s="9"/>
      <c r="H765" s="9"/>
      <c r="I765" s="11"/>
      <c r="J765" s="11"/>
      <c r="K765" s="12"/>
      <c r="L765" s="9"/>
      <c r="M765" s="9"/>
      <c r="N765" s="29"/>
    </row>
    <row r="766" spans="1:14" x14ac:dyDescent="0.3">
      <c r="A766" s="9"/>
      <c r="B766" s="9"/>
      <c r="C766" s="9"/>
      <c r="D766" s="9"/>
      <c r="E766" s="10"/>
      <c r="F766" s="9"/>
      <c r="G766" s="9"/>
      <c r="H766" s="9"/>
      <c r="I766" s="11"/>
      <c r="J766" s="11"/>
      <c r="K766" s="12"/>
      <c r="L766" s="9"/>
      <c r="M766" s="9"/>
      <c r="N766" s="29"/>
    </row>
    <row r="767" spans="1:14" x14ac:dyDescent="0.3">
      <c r="A767" s="9"/>
      <c r="B767" s="9"/>
      <c r="C767" s="9"/>
      <c r="D767" s="9"/>
      <c r="E767" s="10"/>
      <c r="F767" s="9"/>
      <c r="G767" s="9"/>
      <c r="H767" s="9"/>
      <c r="I767" s="11"/>
      <c r="J767" s="11"/>
      <c r="K767" s="12"/>
      <c r="L767" s="9"/>
      <c r="M767" s="9"/>
      <c r="N767" s="29"/>
    </row>
    <row r="768" spans="1:14" x14ac:dyDescent="0.3">
      <c r="A768" s="9"/>
      <c r="B768" s="9"/>
      <c r="C768" s="9"/>
      <c r="D768" s="9"/>
      <c r="E768" s="10"/>
      <c r="F768" s="9"/>
      <c r="G768" s="9"/>
      <c r="H768" s="9"/>
      <c r="I768" s="11"/>
      <c r="J768" s="11"/>
      <c r="K768" s="12"/>
      <c r="L768" s="9"/>
      <c r="M768" s="9"/>
      <c r="N768" s="29"/>
    </row>
    <row r="769" spans="1:14" x14ac:dyDescent="0.3">
      <c r="A769" s="9"/>
      <c r="B769" s="9"/>
      <c r="C769" s="9"/>
      <c r="D769" s="9"/>
      <c r="E769" s="10"/>
      <c r="F769" s="9"/>
      <c r="G769" s="9"/>
      <c r="H769" s="9"/>
      <c r="I769" s="11"/>
      <c r="J769" s="11"/>
      <c r="K769" s="12"/>
      <c r="L769" s="9"/>
      <c r="M769" s="9"/>
      <c r="N769" s="29"/>
    </row>
    <row r="770" spans="1:14" x14ac:dyDescent="0.3">
      <c r="A770" s="9"/>
      <c r="B770" s="9"/>
      <c r="C770" s="9"/>
      <c r="D770" s="9"/>
      <c r="E770" s="10"/>
      <c r="F770" s="9"/>
      <c r="G770" s="9"/>
      <c r="H770" s="9"/>
      <c r="I770" s="11"/>
      <c r="J770" s="11"/>
      <c r="K770" s="12"/>
      <c r="L770" s="9"/>
      <c r="M770" s="9"/>
      <c r="N770" s="29"/>
    </row>
    <row r="771" spans="1:14" x14ac:dyDescent="0.3">
      <c r="A771" s="9"/>
      <c r="B771" s="9"/>
      <c r="C771" s="9"/>
      <c r="D771" s="9"/>
      <c r="E771" s="10"/>
      <c r="F771" s="9"/>
      <c r="G771" s="9"/>
      <c r="H771" s="9"/>
      <c r="I771" s="11"/>
      <c r="J771" s="11"/>
      <c r="K771" s="12"/>
      <c r="L771" s="9"/>
      <c r="M771" s="9"/>
      <c r="N771" s="29"/>
    </row>
    <row r="772" spans="1:14" x14ac:dyDescent="0.3">
      <c r="A772" s="9"/>
      <c r="B772" s="9"/>
      <c r="C772" s="9"/>
      <c r="D772" s="9"/>
      <c r="E772" s="10"/>
      <c r="F772" s="9"/>
      <c r="G772" s="9"/>
      <c r="H772" s="9"/>
      <c r="I772" s="11"/>
      <c r="J772" s="11"/>
      <c r="K772" s="12"/>
      <c r="L772" s="9"/>
      <c r="M772" s="9"/>
      <c r="N772" s="29"/>
    </row>
    <row r="773" spans="1:14" x14ac:dyDescent="0.3">
      <c r="A773" s="9"/>
      <c r="B773" s="9"/>
      <c r="C773" s="9"/>
      <c r="D773" s="9"/>
      <c r="E773" s="10"/>
      <c r="F773" s="9"/>
      <c r="G773" s="9"/>
      <c r="H773" s="9"/>
      <c r="I773" s="11"/>
      <c r="J773" s="11"/>
      <c r="K773" s="12"/>
      <c r="L773" s="9"/>
      <c r="M773" s="9"/>
      <c r="N773" s="29"/>
    </row>
    <row r="774" spans="1:14" x14ac:dyDescent="0.3">
      <c r="A774" s="9"/>
      <c r="B774" s="9"/>
      <c r="C774" s="9"/>
      <c r="D774" s="9"/>
      <c r="E774" s="10"/>
      <c r="F774" s="9"/>
      <c r="G774" s="9"/>
      <c r="H774" s="9"/>
      <c r="I774" s="11"/>
      <c r="J774" s="11"/>
      <c r="K774" s="12"/>
      <c r="L774" s="9"/>
      <c r="M774" s="9"/>
      <c r="N774" s="29"/>
    </row>
    <row r="775" spans="1:14" x14ac:dyDescent="0.3">
      <c r="A775" s="9"/>
      <c r="B775" s="9"/>
      <c r="C775" s="9"/>
      <c r="D775" s="9"/>
      <c r="E775" s="10"/>
      <c r="F775" s="9"/>
      <c r="G775" s="9"/>
      <c r="H775" s="9"/>
      <c r="I775" s="11"/>
      <c r="J775" s="11"/>
      <c r="K775" s="12"/>
      <c r="L775" s="9"/>
      <c r="M775" s="9"/>
      <c r="N775" s="29"/>
    </row>
  </sheetData>
  <sortState xmlns:xlrd2="http://schemas.microsoft.com/office/spreadsheetml/2017/richdata2" ref="A15:H18">
    <sortCondition ref="A15:A18"/>
  </sortState>
  <hyperlinks>
    <hyperlink ref="K2" r:id="rId1"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26</v>
      </c>
      <c r="B6" s="36" t="s">
        <v>36</v>
      </c>
    </row>
    <row r="7" spans="1:2" ht="18" x14ac:dyDescent="0.35">
      <c r="A7" s="30"/>
      <c r="B7" s="36"/>
    </row>
    <row r="8" spans="1:2" ht="36" x14ac:dyDescent="0.3">
      <c r="A8" s="30"/>
      <c r="B8" s="37" t="s">
        <v>37</v>
      </c>
    </row>
    <row r="9" spans="1:2" ht="18" x14ac:dyDescent="0.3">
      <c r="A9" s="30"/>
      <c r="B9" s="37"/>
    </row>
    <row r="10" spans="1:2" ht="54" x14ac:dyDescent="0.3">
      <c r="A10" s="30"/>
      <c r="B10" s="37" t="s">
        <v>38</v>
      </c>
    </row>
    <row r="11" spans="1:2" x14ac:dyDescent="0.3">
      <c r="A11" s="31"/>
      <c r="B11" s="38"/>
    </row>
    <row r="12" spans="1:2" ht="36" x14ac:dyDescent="0.35">
      <c r="A12" s="32" t="s">
        <v>27</v>
      </c>
      <c r="B12" s="39" t="s">
        <v>39</v>
      </c>
    </row>
    <row r="13" spans="1:2" ht="18" x14ac:dyDescent="0.35">
      <c r="A13" s="32"/>
      <c r="B13" s="39"/>
    </row>
    <row r="14" spans="1:2" ht="18" x14ac:dyDescent="0.35">
      <c r="A14" s="32"/>
      <c r="B14" s="39"/>
    </row>
    <row r="15" spans="1:2" x14ac:dyDescent="0.3">
      <c r="A15" s="31"/>
      <c r="B15" s="38"/>
    </row>
    <row r="16" spans="1:2" ht="36" x14ac:dyDescent="0.3">
      <c r="A16" s="31"/>
      <c r="B16" s="40" t="s">
        <v>40</v>
      </c>
    </row>
    <row r="17" spans="1:2" x14ac:dyDescent="0.3">
      <c r="A17" s="31"/>
      <c r="B17" s="38"/>
    </row>
    <row r="18" spans="1:2" ht="36" x14ac:dyDescent="0.3">
      <c r="A18" s="33" t="s">
        <v>28</v>
      </c>
      <c r="B18" s="41" t="s">
        <v>41</v>
      </c>
    </row>
    <row r="19" spans="1:2" x14ac:dyDescent="0.3">
      <c r="A19" s="31"/>
      <c r="B19" s="38"/>
    </row>
    <row r="20" spans="1:2" ht="18" x14ac:dyDescent="0.3">
      <c r="A20" s="33" t="s">
        <v>29</v>
      </c>
      <c r="B20" s="18" t="s">
        <v>42</v>
      </c>
    </row>
    <row r="21" spans="1:2" ht="18" x14ac:dyDescent="0.3">
      <c r="A21" s="33"/>
      <c r="B21" s="18"/>
    </row>
    <row r="22" spans="1:2" ht="18" x14ac:dyDescent="0.3">
      <c r="A22" s="33" t="s">
        <v>8</v>
      </c>
      <c r="B22" s="18" t="s">
        <v>43</v>
      </c>
    </row>
    <row r="23" spans="1:2" ht="18" x14ac:dyDescent="0.3">
      <c r="A23" s="33"/>
      <c r="B23" s="18"/>
    </row>
    <row r="24" spans="1:2" ht="18" x14ac:dyDescent="0.3">
      <c r="A24" s="33" t="s">
        <v>9</v>
      </c>
      <c r="B24" s="18" t="s">
        <v>44</v>
      </c>
    </row>
    <row r="25" spans="1:2" ht="18" x14ac:dyDescent="0.3">
      <c r="A25" s="33"/>
      <c r="B25" s="18"/>
    </row>
    <row r="26" spans="1:2" ht="18" x14ac:dyDescent="0.3">
      <c r="A26" s="33" t="s">
        <v>30</v>
      </c>
      <c r="B26" s="18" t="s">
        <v>45</v>
      </c>
    </row>
    <row r="27" spans="1:2" ht="18" x14ac:dyDescent="0.3">
      <c r="A27" s="33"/>
      <c r="B27" s="18"/>
    </row>
    <row r="28" spans="1:2" ht="18" x14ac:dyDescent="0.3">
      <c r="A28" s="33" t="s">
        <v>31</v>
      </c>
      <c r="B28" s="18" t="s">
        <v>46</v>
      </c>
    </row>
    <row r="29" spans="1:2" ht="18" x14ac:dyDescent="0.3">
      <c r="A29" s="33"/>
      <c r="B29" s="18"/>
    </row>
    <row r="30" spans="1:2" ht="18" x14ac:dyDescent="0.3">
      <c r="A30" s="33" t="s">
        <v>32</v>
      </c>
      <c r="B30" s="18" t="s">
        <v>47</v>
      </c>
    </row>
    <row r="31" spans="1:2" ht="18" x14ac:dyDescent="0.3">
      <c r="A31" s="33"/>
      <c r="B31" s="18"/>
    </row>
    <row r="32" spans="1:2" ht="18" x14ac:dyDescent="0.3">
      <c r="A32" s="33" t="s">
        <v>33</v>
      </c>
      <c r="B32" s="18" t="s">
        <v>48</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49</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50</v>
      </c>
    </row>
    <row r="45" spans="1:2" ht="18" x14ac:dyDescent="0.3">
      <c r="A45" s="34"/>
      <c r="B45" s="41"/>
    </row>
    <row r="46" spans="1:2" ht="54" x14ac:dyDescent="0.3">
      <c r="A46" s="34"/>
      <c r="B46" s="41" t="s">
        <v>17</v>
      </c>
    </row>
    <row r="47" spans="1:2" ht="18" x14ac:dyDescent="0.3">
      <c r="A47" s="34"/>
    </row>
    <row r="48" spans="1:2" ht="18" x14ac:dyDescent="0.3">
      <c r="A48" s="34" t="s">
        <v>8</v>
      </c>
      <c r="B48" s="18" t="s">
        <v>51</v>
      </c>
    </row>
    <row r="49" spans="1:2" ht="18" x14ac:dyDescent="0.3">
      <c r="A49" s="34" t="s">
        <v>34</v>
      </c>
      <c r="B49" s="41" t="s">
        <v>52</v>
      </c>
    </row>
    <row r="50" spans="1:2" ht="18" x14ac:dyDescent="0.3">
      <c r="A50" s="34"/>
    </row>
    <row r="51" spans="1:2" ht="18" x14ac:dyDescent="0.3">
      <c r="A51" s="34" t="s">
        <v>30</v>
      </c>
      <c r="B51" s="18" t="s">
        <v>53</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54</v>
      </c>
    </row>
    <row r="58" spans="1:2" ht="18" x14ac:dyDescent="0.3">
      <c r="A58" s="18"/>
      <c r="B58" s="41"/>
    </row>
    <row r="59" spans="1:2" ht="36" x14ac:dyDescent="0.3">
      <c r="A59" s="18"/>
      <c r="B59" s="41" t="s">
        <v>55</v>
      </c>
    </row>
    <row r="60" spans="1:2" ht="18" x14ac:dyDescent="0.3">
      <c r="A60" s="18"/>
      <c r="B60" s="41"/>
    </row>
    <row r="61" spans="1:2" ht="72" x14ac:dyDescent="0.3">
      <c r="A61" s="18"/>
      <c r="B61" s="41" t="s">
        <v>19</v>
      </c>
    </row>
    <row r="62" spans="1:2" ht="18" x14ac:dyDescent="0.3">
      <c r="A62" s="18"/>
      <c r="B62" s="41"/>
    </row>
    <row r="63" spans="1:2" ht="36" x14ac:dyDescent="0.3">
      <c r="A63" s="30" t="s">
        <v>35</v>
      </c>
      <c r="B63" s="41" t="s">
        <v>56</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2026-05-02T07:14:22Z</dcterms:modified>
</cp:coreProperties>
</file>