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E42DB362-2F64-45C9-8990-C0520E005DDE}" xr6:coauthVersionLast="47" xr6:coauthVersionMax="47" xr10:uidLastSave="{00000000-0000-0000-0000-000000000000}"/>
  <bookViews>
    <workbookView xWindow="-12" yWindow="60" windowWidth="23112" windowHeight="12156" activeTab="1"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0" i="6" l="1"/>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131" i="6" l="1" a="1"/>
  <c r="N206" i="6" a="1"/>
  <c r="N54" i="6" a="1"/>
  <c r="N198" i="6" a="1"/>
  <c r="N65" i="6" a="1"/>
  <c r="N92" i="1" a="1"/>
  <c r="N201" i="6" a="1"/>
  <c r="N109" i="1" a="1"/>
  <c r="N139" i="1" a="1"/>
  <c r="N98" i="1" a="1"/>
  <c r="N81" i="1" a="1"/>
  <c r="N31" i="1" a="1"/>
  <c r="N101" i="6" a="1"/>
  <c r="N83" i="6" a="1"/>
  <c r="N97" i="1" a="1"/>
  <c r="N44" i="1" a="1"/>
  <c r="N86" i="1" a="1"/>
  <c r="N97" i="6" a="1"/>
  <c r="N100" i="1" a="1"/>
  <c r="N51" i="1" a="1"/>
  <c r="N125" i="6" a="1"/>
  <c r="N153" i="1" a="1"/>
  <c r="N93" i="6" a="1"/>
  <c r="N37" i="6" a="1"/>
  <c r="N39" i="1" a="1"/>
  <c r="N170" i="6" a="1"/>
  <c r="N128" i="6" a="1"/>
  <c r="N122" i="1" a="1"/>
  <c r="N135" i="1" a="1"/>
  <c r="N73" i="6" a="1"/>
  <c r="N171" i="6" a="1"/>
  <c r="N212" i="6" a="1"/>
  <c r="N151" i="6" a="1"/>
  <c r="N141" i="6" a="1"/>
  <c r="N100" i="6" a="1"/>
  <c r="N90" i="1" a="1"/>
  <c r="N18" i="6" a="1"/>
  <c r="N177" i="6" a="1"/>
  <c r="N39" i="6" a="1"/>
  <c r="N186" i="6" a="1"/>
  <c r="N78" i="6" a="1"/>
  <c r="N47" i="1" a="1"/>
  <c r="N30" i="6" a="1"/>
  <c r="N119" i="6" a="1"/>
  <c r="N79" i="1" a="1"/>
  <c r="N163" i="1" a="1"/>
  <c r="N59" i="1" a="1"/>
  <c r="N62" i="6" a="1"/>
  <c r="N83" i="1" a="1"/>
  <c r="N15" i="6" a="1"/>
  <c r="N144" i="1" a="1"/>
  <c r="N161" i="6" a="1"/>
  <c r="N204" i="6" a="1"/>
  <c r="N205" i="6" a="1"/>
  <c r="N142" i="6" a="1"/>
  <c r="N169" i="6" a="1"/>
  <c r="N103" i="1" a="1"/>
  <c r="N123" i="6" a="1"/>
  <c r="N170" i="1" a="1"/>
  <c r="N110" i="6" a="1"/>
  <c r="N124" i="1" a="1"/>
  <c r="N105" i="1" a="1"/>
  <c r="N159" i="6" a="1"/>
  <c r="N175" i="1" a="1"/>
  <c r="N92" i="6" a="1"/>
  <c r="N115" i="6" a="1"/>
  <c r="N185" i="6" a="1"/>
  <c r="N140" i="1" a="1"/>
  <c r="N21" i="6" a="1"/>
  <c r="N187" i="6" a="1"/>
  <c r="N147" i="1" a="1"/>
  <c r="N14" i="6" a="1"/>
  <c r="N50" i="6" a="1"/>
  <c r="N143" i="6" a="1"/>
  <c r="N129" i="1" a="1"/>
  <c r="N135" i="6" a="1"/>
  <c r="N138" i="6" a="1"/>
  <c r="N167" i="1" a="1"/>
  <c r="N36" i="6" a="1"/>
  <c r="N81" i="6" a="1"/>
  <c r="N77" i="6" a="1"/>
  <c r="N133" i="6" a="1"/>
  <c r="N112" i="1" a="1"/>
  <c r="N136" i="1" a="1"/>
  <c r="N94" i="6" a="1"/>
  <c r="N174" i="1" a="1"/>
  <c r="N103" i="6" a="1"/>
  <c r="N172" i="6" a="1"/>
  <c r="N166" i="1" a="1"/>
  <c r="N117" i="1" a="1"/>
  <c r="N153" i="6" a="1"/>
  <c r="N150" i="6" a="1"/>
  <c r="N146" i="1" a="1"/>
  <c r="N111" i="1" a="1"/>
  <c r="N168" i="6" a="1"/>
  <c r="N196" i="6" a="1"/>
  <c r="N57" i="1" a="1"/>
  <c r="N150" i="1" a="1"/>
  <c r="N195" i="6" a="1"/>
  <c r="N93" i="1" a="1"/>
  <c r="N116" i="1" a="1"/>
  <c r="N199" i="6" a="1"/>
  <c r="N182" i="6" a="1"/>
  <c r="N69" i="1" a="1"/>
  <c r="N80" i="6" a="1"/>
  <c r="N131" i="1" a="1"/>
  <c r="N72" i="6" a="1"/>
  <c r="N66" i="6" a="1"/>
  <c r="N63" i="6" a="1"/>
  <c r="N157" i="1" a="1"/>
  <c r="N110" i="1" a="1"/>
  <c r="N120" i="6" a="1"/>
  <c r="N98" i="6" a="1"/>
  <c r="N115" i="1" a="1"/>
  <c r="N27" i="1" a="1"/>
  <c r="N213" i="6" a="1"/>
  <c r="N35" i="6" a="1"/>
  <c r="N146" i="6" a="1"/>
  <c r="N76" i="1" a="1"/>
  <c r="N53" i="1" a="1"/>
  <c r="N101" i="1" a="1"/>
  <c r="N105" i="6" a="1"/>
  <c r="N20" i="1" a="1"/>
  <c r="N181" i="6" a="1"/>
  <c r="N140" i="6" a="1"/>
  <c r="N68" i="6" a="1"/>
  <c r="N66" i="1" a="1"/>
  <c r="N134" i="1" a="1"/>
  <c r="N200" i="6" a="1"/>
  <c r="N57" i="6" a="1"/>
  <c r="N40" i="1" a="1"/>
  <c r="N107" i="6" a="1"/>
  <c r="N130" i="1" a="1"/>
  <c r="N30" i="1" a="1"/>
  <c r="N214" i="6" a="1"/>
  <c r="N14" i="1" a="1"/>
  <c r="N25" i="6" a="1"/>
  <c r="N167" i="6" a="1"/>
  <c r="N45" i="1" a="1"/>
  <c r="N50" i="1" a="1"/>
  <c r="N73" i="1" a="1"/>
  <c r="N126" i="6" a="1"/>
  <c r="N47" i="6" a="1"/>
  <c r="N178" i="6" a="1"/>
  <c r="N149" i="6" a="1"/>
  <c r="N173" i="6" a="1"/>
  <c r="N156" i="6" a="1"/>
  <c r="N58" i="1" a="1"/>
  <c r="N183" i="6" a="1"/>
  <c r="N121" i="1" a="1"/>
  <c r="N142" i="1" a="1"/>
  <c r="N23" i="1" a="1"/>
  <c r="N209" i="6" a="1"/>
  <c r="N9" i="1" a="1"/>
  <c r="N132" i="1" a="1"/>
  <c r="N91" i="6" a="1"/>
  <c r="N91" i="1" a="1"/>
  <c r="N125" i="1" a="1"/>
  <c r="N188" i="6" a="1"/>
  <c r="N31" i="6" a="1"/>
  <c r="N89" i="1" a="1"/>
  <c r="N184" i="6" a="1"/>
  <c r="N189" i="6" a="1"/>
  <c r="N151" i="1" a="1"/>
  <c r="N52" i="1" a="1"/>
  <c r="N96" i="1" a="1"/>
  <c r="N152" i="1" a="1"/>
  <c r="N43" i="1" a="1"/>
  <c r="N207" i="6" a="1"/>
  <c r="N111" i="6" a="1"/>
  <c r="N163" i="6" a="1"/>
  <c r="N108" i="6" a="1"/>
  <c r="N77" i="1" a="1"/>
  <c r="N32" i="6" a="1"/>
  <c r="N106" i="1" a="1"/>
  <c r="N70" i="1" a="1"/>
  <c r="N117" i="6" a="1"/>
  <c r="N177" i="1" a="1"/>
  <c r="N71" i="6" a="1"/>
  <c r="N63" i="1" a="1"/>
  <c r="N164" i="1" a="1"/>
  <c r="N64" i="6" a="1"/>
  <c r="N87" i="1" a="1"/>
  <c r="N22" i="1" a="1"/>
  <c r="N141" i="1" a="1"/>
  <c r="N65" i="1" a="1"/>
  <c r="N211" i="6" a="1"/>
  <c r="N132" i="6" a="1"/>
  <c r="N127" i="6" a="1"/>
  <c r="N69" i="6" a="1"/>
  <c r="N34" i="1" a="1"/>
  <c r="N116" i="6" a="1"/>
  <c r="N183" i="1" a="1"/>
  <c r="N32" i="1" a="1"/>
  <c r="N164" i="6" a="1"/>
  <c r="N99" i="6" a="1"/>
  <c r="N43" i="6" a="1"/>
  <c r="N127" i="1" a="1"/>
  <c r="N161" i="1" a="1"/>
  <c r="N42" i="1" a="1"/>
  <c r="N155" i="6" a="1"/>
  <c r="N10" i="1" a="1"/>
  <c r="N35" i="1" a="1"/>
  <c r="N11" i="6" a="1"/>
  <c r="N28" i="6" a="1"/>
  <c r="N68" i="1" a="1"/>
  <c r="N154" i="6" a="1"/>
  <c r="N120" i="1" a="1"/>
  <c r="N173" i="1" a="1"/>
  <c r="N44" i="6" a="1"/>
  <c r="N37" i="1" a="1"/>
  <c r="N197" i="6" a="1"/>
  <c r="N10" i="6" a="1"/>
  <c r="N52" i="6" a="1"/>
  <c r="N48" i="6" a="1"/>
  <c r="N152" i="6" a="1"/>
  <c r="N122" i="6" a="1"/>
  <c r="N84" i="1" a="1"/>
  <c r="N139" i="6" a="1"/>
  <c r="N172" i="1" a="1"/>
  <c r="N109" i="6" a="1"/>
  <c r="N20" i="6" a="1"/>
  <c r="N171" i="1" a="1"/>
  <c r="N76" i="6" a="1"/>
  <c r="N168" i="1" a="1"/>
  <c r="N90" i="6" a="1"/>
  <c r="N88" i="6" a="1"/>
  <c r="N107" i="1" a="1"/>
  <c r="N160" i="1" a="1"/>
  <c r="N19" i="6" a="1"/>
  <c r="N180" i="6" a="1"/>
  <c r="N190" i="6" a="1"/>
  <c r="N67" i="1" a="1"/>
  <c r="N160" i="6" a="1"/>
  <c r="N17" i="1" a="1"/>
  <c r="N11" i="1" a="1"/>
  <c r="N137" i="6" a="1"/>
  <c r="N193" i="6" a="1"/>
  <c r="N178" i="1" a="1"/>
  <c r="N130" i="6" a="1"/>
  <c r="N53" i="6" a="1"/>
  <c r="N158" i="1" a="1"/>
  <c r="N104" i="1" a="1"/>
  <c r="N147" i="6" a="1"/>
  <c r="N126" i="1" a="1"/>
  <c r="N175" i="6" a="1"/>
  <c r="N154" i="1" a="1"/>
  <c r="N55" i="6" a="1"/>
  <c r="N29" i="6" a="1"/>
  <c r="N18" i="1" a="1"/>
  <c r="N49" i="6" a="1"/>
  <c r="N179" i="6" a="1"/>
  <c r="N118" i="6" a="1"/>
  <c r="N203" i="6" a="1"/>
  <c r="N62" i="1" a="1"/>
  <c r="N36" i="1" a="1"/>
  <c r="N41" i="6" a="1"/>
  <c r="N29" i="1" a="1"/>
  <c r="N54" i="1" a="1"/>
  <c r="N118" i="1" a="1"/>
  <c r="N143" i="1" a="1"/>
  <c r="N112" i="6" a="1"/>
  <c r="N88" i="1" a="1"/>
  <c r="N33" i="6" a="1"/>
  <c r="N59" i="6" a="1"/>
  <c r="N82" i="6" a="1"/>
  <c r="N149" i="1" a="1"/>
  <c r="N155" i="1" a="1"/>
  <c r="N94" i="1" a="1"/>
  <c r="N64" i="1" a="1"/>
  <c r="N99" i="1" a="1"/>
  <c r="N194" i="6" a="1"/>
  <c r="N176" i="1" a="1"/>
  <c r="N215" i="6" a="1"/>
  <c r="N181" i="1" a="1"/>
  <c r="N38" i="6" a="1"/>
  <c r="N24" i="1" a="1"/>
  <c r="N67" i="6" a="1"/>
  <c r="N144" i="6" a="1"/>
  <c r="N56" i="6" a="1"/>
  <c r="N13" i="6" a="1"/>
  <c r="N114" i="1" a="1"/>
  <c r="N72" i="1" a="1"/>
  <c r="N176" i="6" a="1"/>
  <c r="N41" i="1" a="1"/>
  <c r="N124" i="6" a="1"/>
  <c r="N85" i="1" a="1"/>
  <c r="N136" i="6" a="1"/>
  <c r="N216" i="6" a="1"/>
  <c r="N40" i="6" a="1"/>
  <c r="N61" i="1" a="1"/>
  <c r="N166" i="6" a="1"/>
  <c r="N162" i="1" a="1"/>
  <c r="N159" i="1" a="1"/>
  <c r="N192" i="6" a="1"/>
  <c r="N157" i="6" a="1"/>
  <c r="N46" i="1" a="1"/>
  <c r="N121" i="6" a="1"/>
  <c r="N48" i="1" a="1"/>
  <c r="N84" i="6" a="1"/>
  <c r="N138" i="1" a="1"/>
  <c r="N182" i="1" a="1"/>
  <c r="N114" i="6" a="1"/>
  <c r="N24" i="6" a="1"/>
  <c r="N208" i="6" a="1"/>
  <c r="N104" i="6" a="1"/>
  <c r="N145" i="6" a="1"/>
  <c r="N169" i="1" a="1"/>
  <c r="N137" i="1" a="1"/>
  <c r="N46" i="6" a="1"/>
  <c r="N78" i="1" a="1"/>
  <c r="N13" i="1" a="1"/>
  <c r="N145" i="1" a="1"/>
  <c r="N60" i="6" a="1"/>
  <c r="N133" i="1" a="1"/>
  <c r="N75" i="6" a="1"/>
  <c r="N9" i="6" a="1"/>
  <c r="N74" i="6" a="1"/>
  <c r="N165" i="6" a="1"/>
  <c r="N96" i="6" a="1"/>
  <c r="N49" i="1" a="1"/>
  <c r="N71" i="1" a="1"/>
  <c r="N86" i="6" a="1"/>
  <c r="N61" i="6" a="1"/>
  <c r="N156" i="1" a="1"/>
  <c r="N60" i="1" a="1"/>
  <c r="N15" i="1" a="1"/>
  <c r="N28" i="1" a="1"/>
  <c r="N119" i="1" a="1"/>
  <c r="N148" i="6" a="1"/>
  <c r="N108" i="1" a="1"/>
  <c r="N148" i="1" a="1"/>
  <c r="N42" i="6" a="1"/>
  <c r="N45" i="6" a="1"/>
  <c r="N51" i="6" a="1"/>
  <c r="N58" i="6" a="1"/>
  <c r="N79" i="6" a="1"/>
  <c r="N17" i="6" a="1"/>
  <c r="N55" i="1" a="1"/>
  <c r="N33" i="1" a="1"/>
  <c r="N21" i="1" a="1"/>
  <c r="N128" i="1" a="1"/>
  <c r="N123" i="1" a="1"/>
  <c r="N95" i="1" a="1"/>
  <c r="N113" i="1" a="1"/>
  <c r="N191" i="6" a="1"/>
  <c r="N210" i="6" a="1"/>
  <c r="N82" i="1" a="1"/>
  <c r="N85" i="6" a="1"/>
  <c r="N179" i="1" a="1"/>
  <c r="N12" i="6" a="1"/>
  <c r="N162" i="6" a="1"/>
  <c r="N134" i="6" a="1"/>
  <c r="N106" i="6" a="1"/>
  <c r="N56" i="1" a="1"/>
  <c r="N22" i="6" a="1"/>
  <c r="N26" i="6" a="1"/>
  <c r="N70" i="6" a="1"/>
  <c r="N165" i="1" a="1"/>
  <c r="N95" i="6" a="1"/>
  <c r="N23" i="6" a="1"/>
  <c r="N102" i="6" a="1"/>
  <c r="N80" i="1" a="1"/>
  <c r="N19" i="1" a="1"/>
  <c r="N12" i="1" a="1"/>
  <c r="N27" i="6" a="1"/>
  <c r="N202" i="6" a="1"/>
  <c r="N129" i="6" a="1"/>
  <c r="N87" i="6" a="1"/>
  <c r="N25" i="1" a="1"/>
  <c r="N158" i="6" a="1"/>
  <c r="N102" i="1" a="1"/>
  <c r="N34" i="6" a="1"/>
  <c r="N75" i="1" a="1"/>
  <c r="N89" i="6" a="1"/>
  <c r="N74" i="1" a="1"/>
  <c r="N113" i="6" a="1"/>
  <c r="N180" i="1" a="1"/>
  <c r="N174" i="6" a="1"/>
  <c r="N174" i="6" l="1"/>
  <c r="N180" i="1"/>
  <c r="N113" i="6"/>
  <c r="N74" i="1"/>
  <c r="N89" i="6"/>
  <c r="N75" i="1"/>
  <c r="N34" i="6"/>
  <c r="N102" i="1"/>
  <c r="N158" i="6"/>
  <c r="N25" i="1"/>
  <c r="N87" i="6"/>
  <c r="N129" i="6"/>
  <c r="N202" i="6"/>
  <c r="N27" i="6"/>
  <c r="N12" i="1"/>
  <c r="N19" i="1"/>
  <c r="N80" i="1"/>
  <c r="N102" i="6"/>
  <c r="N23" i="6"/>
  <c r="N95" i="6"/>
  <c r="N165" i="1"/>
  <c r="N70" i="6"/>
  <c r="N26" i="6"/>
  <c r="N22" i="6"/>
  <c r="N56" i="1"/>
  <c r="N106" i="6"/>
  <c r="N134" i="6"/>
  <c r="N162" i="6"/>
  <c r="N12" i="6"/>
  <c r="N179" i="1"/>
  <c r="N85" i="6"/>
  <c r="N82" i="1"/>
  <c r="N210" i="6"/>
  <c r="N191" i="6"/>
  <c r="N113" i="1"/>
  <c r="N95" i="1"/>
  <c r="N123" i="1"/>
  <c r="N128" i="1"/>
  <c r="N21" i="1"/>
  <c r="N33" i="1"/>
  <c r="N55" i="1"/>
  <c r="N17" i="6"/>
  <c r="N79" i="6"/>
  <c r="N58" i="6"/>
  <c r="N51" i="6"/>
  <c r="N45" i="6"/>
  <c r="N42" i="6"/>
  <c r="N148" i="1"/>
  <c r="N108" i="1"/>
  <c r="N148" i="6"/>
  <c r="N119" i="1"/>
  <c r="N28" i="1"/>
  <c r="N15" i="1"/>
  <c r="N60" i="1"/>
  <c r="N156" i="1"/>
  <c r="N61" i="6"/>
  <c r="N86" i="6"/>
  <c r="N71" i="1"/>
  <c r="N49" i="1"/>
  <c r="N96" i="6"/>
  <c r="N165" i="6"/>
  <c r="N74" i="6"/>
  <c r="N9" i="6"/>
  <c r="N75" i="6"/>
  <c r="N133" i="1"/>
  <c r="N60" i="6"/>
  <c r="N145" i="1"/>
  <c r="N13" i="1"/>
  <c r="N78" i="1"/>
  <c r="N46" i="6"/>
  <c r="N137" i="1"/>
  <c r="N169" i="1"/>
  <c r="N145" i="6"/>
  <c r="N104" i="6"/>
  <c r="N208" i="6"/>
  <c r="N24" i="6"/>
  <c r="N114" i="6"/>
  <c r="N182" i="1"/>
  <c r="N138" i="1"/>
  <c r="N84" i="6"/>
  <c r="N48" i="1"/>
  <c r="N121" i="6"/>
  <c r="N46" i="1"/>
  <c r="N157" i="6"/>
  <c r="N192" i="6"/>
  <c r="N159" i="1"/>
  <c r="N162" i="1"/>
  <c r="N166" i="6"/>
  <c r="N61" i="1"/>
  <c r="N40" i="6"/>
  <c r="N216" i="6"/>
  <c r="N136" i="6"/>
  <c r="N85" i="1"/>
  <c r="N124" i="6"/>
  <c r="N41" i="1"/>
  <c r="N176" i="6"/>
  <c r="N72" i="1"/>
  <c r="N114" i="1"/>
  <c r="N13" i="6"/>
  <c r="N56" i="6"/>
  <c r="N144" i="6"/>
  <c r="N67" i="6"/>
  <c r="N24" i="1"/>
  <c r="N38" i="6"/>
  <c r="N181" i="1"/>
  <c r="N215" i="6"/>
  <c r="N176" i="1"/>
  <c r="N194" i="6"/>
  <c r="N99" i="1"/>
  <c r="N64" i="1"/>
  <c r="N94" i="1"/>
  <c r="N155" i="1"/>
  <c r="N149" i="1"/>
  <c r="N82" i="6"/>
  <c r="N59" i="6"/>
  <c r="N33" i="6"/>
  <c r="N88" i="1"/>
  <c r="N112" i="6"/>
  <c r="N143" i="1"/>
  <c r="N118" i="1"/>
  <c r="N54" i="1"/>
  <c r="N29" i="1"/>
  <c r="N41" i="6"/>
  <c r="N36" i="1"/>
  <c r="N62" i="1"/>
  <c r="N203" i="6"/>
  <c r="N118" i="6"/>
  <c r="N179" i="6"/>
  <c r="N49" i="6"/>
  <c r="N18" i="1"/>
  <c r="N29" i="6"/>
  <c r="N55" i="6"/>
  <c r="N154" i="1"/>
  <c r="N175" i="6"/>
  <c r="N126" i="1"/>
  <c r="N147" i="6"/>
  <c r="N104" i="1"/>
  <c r="N158" i="1"/>
  <c r="N53" i="6"/>
  <c r="N130" i="6"/>
  <c r="N178" i="1"/>
  <c r="N193" i="6"/>
  <c r="N137" i="6"/>
  <c r="N11" i="1"/>
  <c r="N17" i="1"/>
  <c r="N160" i="6"/>
  <c r="N67" i="1"/>
  <c r="N190" i="6"/>
  <c r="N180" i="6"/>
  <c r="N19" i="6"/>
  <c r="N160" i="1"/>
  <c r="N107" i="1"/>
  <c r="N88" i="6"/>
  <c r="N90" i="6"/>
  <c r="N168" i="1"/>
  <c r="N76" i="6"/>
  <c r="N171" i="1"/>
  <c r="N20" i="6"/>
  <c r="N109" i="6"/>
  <c r="N172" i="1"/>
  <c r="N139" i="6"/>
  <c r="N84" i="1"/>
  <c r="N122" i="6"/>
  <c r="N152" i="6"/>
  <c r="N48" i="6"/>
  <c r="N52" i="6"/>
  <c r="N10" i="6"/>
  <c r="N197" i="6"/>
  <c r="N37" i="1"/>
  <c r="N44" i="6"/>
  <c r="N173" i="1"/>
  <c r="N120" i="1"/>
  <c r="N154" i="6"/>
  <c r="N68" i="1"/>
  <c r="N28" i="6"/>
  <c r="N11" i="6"/>
  <c r="N35" i="1"/>
  <c r="N10" i="1"/>
  <c r="O10" i="1" s="1"/>
  <c r="N155" i="6"/>
  <c r="N42" i="1"/>
  <c r="N161" i="1"/>
  <c r="N127" i="1"/>
  <c r="N43" i="6"/>
  <c r="N99" i="6"/>
  <c r="N164" i="6"/>
  <c r="N32" i="1"/>
  <c r="N183" i="1"/>
  <c r="N116" i="6"/>
  <c r="N34" i="1"/>
  <c r="N69" i="6"/>
  <c r="N127" i="6"/>
  <c r="N132" i="6"/>
  <c r="N211" i="6"/>
  <c r="N65" i="1"/>
  <c r="N141" i="1"/>
  <c r="N22" i="1"/>
  <c r="N87" i="1"/>
  <c r="N64" i="6"/>
  <c r="N164" i="1"/>
  <c r="N63" i="1"/>
  <c r="N71" i="6"/>
  <c r="N177" i="1"/>
  <c r="N117" i="6"/>
  <c r="N70" i="1"/>
  <c r="N106" i="1"/>
  <c r="N32" i="6"/>
  <c r="N77" i="1"/>
  <c r="N108" i="6"/>
  <c r="N163" i="6"/>
  <c r="N111" i="6"/>
  <c r="N207" i="6"/>
  <c r="N43" i="1"/>
  <c r="N152" i="1"/>
  <c r="N96" i="1"/>
  <c r="N52" i="1"/>
  <c r="N151" i="1"/>
  <c r="N189" i="6"/>
  <c r="N184" i="6"/>
  <c r="N89" i="1"/>
  <c r="N31" i="6"/>
  <c r="N188" i="6"/>
  <c r="N125" i="1"/>
  <c r="N91" i="1"/>
  <c r="N91" i="6"/>
  <c r="N132" i="1"/>
  <c r="N9" i="1"/>
  <c r="O9" i="1" s="1"/>
  <c r="N209" i="6"/>
  <c r="N23" i="1"/>
  <c r="N142" i="1"/>
  <c r="N121" i="1"/>
  <c r="N183" i="6"/>
  <c r="N58" i="1"/>
  <c r="N156" i="6"/>
  <c r="N173" i="6"/>
  <c r="N149" i="6"/>
  <c r="N178" i="6"/>
  <c r="N47" i="6"/>
  <c r="N126" i="6"/>
  <c r="N73" i="1"/>
  <c r="N50" i="1"/>
  <c r="N45" i="1"/>
  <c r="N167" i="6"/>
  <c r="N25" i="6"/>
  <c r="N14" i="1"/>
  <c r="N214" i="6"/>
  <c r="N30" i="1"/>
  <c r="N130" i="1"/>
  <c r="N107" i="6"/>
  <c r="N40" i="1"/>
  <c r="N57" i="6"/>
  <c r="N200" i="6"/>
  <c r="N134" i="1"/>
  <c r="N66" i="1"/>
  <c r="N68" i="6"/>
  <c r="N140" i="6"/>
  <c r="N181" i="6"/>
  <c r="N20" i="1"/>
  <c r="N105" i="6"/>
  <c r="N101" i="1"/>
  <c r="N53" i="1"/>
  <c r="N76" i="1"/>
  <c r="N146" i="6"/>
  <c r="N35" i="6"/>
  <c r="N213" i="6"/>
  <c r="N27" i="1"/>
  <c r="N115" i="1"/>
  <c r="N98" i="6"/>
  <c r="N120" i="6"/>
  <c r="N110" i="1"/>
  <c r="N157" i="1"/>
  <c r="N63" i="6"/>
  <c r="N66" i="6"/>
  <c r="N72" i="6"/>
  <c r="N131" i="1"/>
  <c r="N80" i="6"/>
  <c r="N69" i="1"/>
  <c r="N182" i="6"/>
  <c r="N199" i="6"/>
  <c r="N116" i="1"/>
  <c r="N93" i="1"/>
  <c r="N195" i="6"/>
  <c r="N150" i="1"/>
  <c r="N57" i="1"/>
  <c r="N196" i="6"/>
  <c r="N168" i="6"/>
  <c r="N111" i="1"/>
  <c r="N146" i="1"/>
  <c r="N150" i="6"/>
  <c r="N153" i="6"/>
  <c r="N117" i="1"/>
  <c r="N166" i="1"/>
  <c r="N172" i="6"/>
  <c r="N103" i="6"/>
  <c r="N174" i="1"/>
  <c r="N94" i="6"/>
  <c r="N136" i="1"/>
  <c r="N112" i="1"/>
  <c r="N133" i="6"/>
  <c r="N77" i="6"/>
  <c r="N81" i="6"/>
  <c r="N36" i="6"/>
  <c r="N167" i="1"/>
  <c r="N138" i="6"/>
  <c r="N135" i="6"/>
  <c r="N129" i="1"/>
  <c r="N143" i="6"/>
  <c r="N50" i="6"/>
  <c r="N14" i="6"/>
  <c r="N147" i="1"/>
  <c r="N187" i="6"/>
  <c r="N21" i="6"/>
  <c r="N140" i="1"/>
  <c r="N185" i="6"/>
  <c r="N115" i="6"/>
  <c r="N92" i="6"/>
  <c r="N175" i="1"/>
  <c r="N159" i="6"/>
  <c r="N105" i="1"/>
  <c r="N124" i="1"/>
  <c r="N110" i="6"/>
  <c r="N170" i="1"/>
  <c r="N123" i="6"/>
  <c r="N103" i="1"/>
  <c r="N169" i="6"/>
  <c r="N142" i="6"/>
  <c r="N205" i="6"/>
  <c r="N204" i="6"/>
  <c r="N161" i="6"/>
  <c r="N144" i="1"/>
  <c r="N15" i="6"/>
  <c r="N83" i="1"/>
  <c r="N62" i="6"/>
  <c r="N59" i="1"/>
  <c r="N163" i="1"/>
  <c r="N79" i="1"/>
  <c r="N119" i="6"/>
  <c r="N30" i="6"/>
  <c r="N47" i="1"/>
  <c r="N78" i="6"/>
  <c r="N186" i="6"/>
  <c r="N39" i="6"/>
  <c r="N177" i="6"/>
  <c r="N18" i="6"/>
  <c r="N90" i="1"/>
  <c r="N100" i="6"/>
  <c r="N141" i="6"/>
  <c r="N151" i="6"/>
  <c r="N212" i="6"/>
  <c r="N171" i="6"/>
  <c r="N73" i="6"/>
  <c r="N135" i="1"/>
  <c r="N122" i="1"/>
  <c r="N128" i="6"/>
  <c r="N170" i="6"/>
  <c r="N39" i="1"/>
  <c r="N37" i="6"/>
  <c r="N93" i="6"/>
  <c r="N153" i="1"/>
  <c r="N125" i="6"/>
  <c r="N51" i="1"/>
  <c r="N100" i="1"/>
  <c r="N97" i="6"/>
  <c r="N86" i="1"/>
  <c r="N44" i="1"/>
  <c r="N97" i="1"/>
  <c r="N83" i="6"/>
  <c r="N101" i="6"/>
  <c r="N31" i="1"/>
  <c r="N81" i="1"/>
  <c r="N98" i="1"/>
  <c r="N139" i="1"/>
  <c r="N109" i="1"/>
  <c r="N201" i="6"/>
  <c r="N92" i="1"/>
  <c r="N65" i="6"/>
  <c r="N198" i="6"/>
  <c r="N54" i="6"/>
  <c r="N206" i="6"/>
  <c r="N1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<sst xmlns="http://schemas.openxmlformats.org/spreadsheetml/2006/main" count="236" uniqueCount="135">
  <si>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</si>
  <si>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</si>
  <si>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</si>
  <si>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</si>
  <si>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</si>
  <si>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</si>
  <si>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</si>
  <si>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</si>
  <si>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</si>
  <si>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</si>
  <si>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</si>
  <si>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</si>
  <si>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</si>
  <si>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</si>
  <si>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</si>
  <si>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</si>
  <si>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</si>
  <si>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</si>
  <si>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</si>
  <si>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</si>
  <si>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</si>
  <si>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</si>
  <si>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</si>
  <si>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</si>
  <si>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</si>
  <si>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</si>
  <si>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</si>
  <si>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</si>
  <si>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</si>
  <si>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</si>
  <si>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</si>
  <si>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</si>
  <si>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</si>
  <si>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</si>
  <si>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</si>
  <si>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</si>
  <si>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</si>
  <si>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</si>
  <si>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</si>
  <si>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</si>
  <si>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</si>
  <si>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</si>
  <si>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</si>
  <si>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</si>
  <si>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</si>
  <si>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</si>
  <si>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</si>
  <si>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</si>
  <si>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</si>
  <si>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</si>
  <si>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</si>
  <si>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</si>
  <si>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</si>
  <si>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</si>
  <si>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</si>
  <si>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</si>
  <si>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</si>
  <si>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</si>
  <si>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</si>
  <si>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</si>
  <si>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Internazionali BNL d'Italia - Rome, Masters, ITA, Clay, 04/05/2026, ˆ8.235M, ATP Masters 1000                                                                                                                                                                                                                                               </t>
  </si>
  <si>
    <t>Jannik Sinner</t>
  </si>
  <si>
    <t>ITA</t>
  </si>
  <si>
    <t>Daniil Medvedev</t>
  </si>
  <si>
    <t>RUS</t>
  </si>
  <si>
    <t>Casper Ruud</t>
  </si>
  <si>
    <t>NOR</t>
  </si>
  <si>
    <t>Luciano Darderi</t>
  </si>
  <si>
    <t xml:space="preserve">Bordeaux Challenger, Challenger, FRA, Clay, 11/05/2026, ˆ272K, Challenger 175                                                                                                                                                                                                                                                 </t>
  </si>
  <si>
    <t>Raphael Collignon</t>
  </si>
  <si>
    <t>BEL</t>
  </si>
  <si>
    <t>Titouan Droguet</t>
  </si>
  <si>
    <t>FRA</t>
  </si>
  <si>
    <t>Alex Molcan</t>
  </si>
  <si>
    <t>SVK</t>
  </si>
  <si>
    <t>Tallon Griekspoor</t>
  </si>
  <si>
    <t>NED</t>
  </si>
  <si>
    <t>Arthur Rinderknech</t>
  </si>
  <si>
    <t>Martin Damm</t>
  </si>
  <si>
    <t>USA</t>
  </si>
  <si>
    <t>N/A</t>
  </si>
  <si>
    <t xml:space="preserve">Valencia Challenger, Challenger, ESP, Clay, 11/05/2026, ˆ272K, Challenger 175                                                                                                                                                                                                                                                 </t>
  </si>
  <si>
    <t>Alejandro Tabilo</t>
  </si>
  <si>
    <t>CHI</t>
  </si>
  <si>
    <t>Dusan Lajovic</t>
  </si>
  <si>
    <t>SRB</t>
  </si>
  <si>
    <t>Camilo Ugo Carabelli</t>
  </si>
  <si>
    <t>ARG</t>
  </si>
  <si>
    <t>Miomir Kecmanovic</t>
  </si>
  <si>
    <t>Adolfo Daniel Vallejo</t>
  </si>
  <si>
    <t>PAR</t>
  </si>
  <si>
    <t>Zizou Bergs</t>
  </si>
  <si>
    <t>Pablo Carreno-Busta</t>
  </si>
  <si>
    <t>ESP</t>
  </si>
  <si>
    <t>Jaume Antoni Munar Clar</t>
  </si>
  <si>
    <t xml:space="preserve">Oeiras 4 Challenger, Challenger, POR, Clay, 11/05/2026, ˆ160K, Challenger 100                                                                                                                                                                                                                                                 </t>
  </si>
  <si>
    <t>Hugo Dellien</t>
  </si>
  <si>
    <t>BOL</t>
  </si>
  <si>
    <t>Laslo Djere</t>
  </si>
  <si>
    <t>Jaime Faria</t>
  </si>
  <si>
    <t>POR</t>
  </si>
  <si>
    <t>Emilio Nava</t>
  </si>
  <si>
    <t xml:space="preserve">Parma Ladies Open - Parma, Challenger, ITA, Clay, 11/05/2026, $115K, WTA 125                                                                                                                                                                                                                                                        </t>
  </si>
  <si>
    <t>Maria Camila Osorio Serrano</t>
  </si>
  <si>
    <t>COL</t>
  </si>
  <si>
    <t>Barbora Krejcikova</t>
  </si>
  <si>
    <t>CZE</t>
  </si>
  <si>
    <t>Dayana Yastremska</t>
  </si>
  <si>
    <t>UKR</t>
  </si>
  <si>
    <t>Jessica Bouzas Maneiro</t>
  </si>
  <si>
    <t xml:space="preserve">Trophee Clarins - Paris, Challenger, FRA, Clay, 11/05/2026, $115K, WTA 125                                                                                                                                                                                                                                                        </t>
  </si>
  <si>
    <t>Madison Keys</t>
  </si>
  <si>
    <t>Anastasia Zakharova</t>
  </si>
  <si>
    <t>Katie Volynets</t>
  </si>
  <si>
    <t>Yuliia Starodubtseva</t>
  </si>
  <si>
    <t>Alina Charaeva</t>
  </si>
  <si>
    <t>Aliaksandra Sasnovich</t>
  </si>
  <si>
    <t>BLR</t>
  </si>
  <si>
    <t>x</t>
  </si>
  <si>
    <r>
      <t xml:space="preserve">Sinner 9-7. Sinner won 9 of their last 10 matches. He won their last 4. Most recent March 2026, hard, Sinner in 2 tie breaks. He won indoors in Nov 2024, 2 sets. 2 sets win in Oct 2024. 4 sets win on hard in Sep 2024. Medvedev won on grass in July 2024, 5 sets. They never met on clay. Clay win %'s are much better for Sinner.
Sinner reached the Final last year. 2 sets win over Ofner in the 2nd round. Easy win over Popyrin in the 3rd round. Easy win over Pellegrino in the 4th round. 2 sets win over Rublev in the q final.
Title in Madrid 2026, Title in Monte Carlo 2026, Final at the French Open 2025.
Medvedev reached the 4th round last season. Walkover in the 2nd round. 3 sets win over Ruiz in the 3rd round. Easy win over Tirante in the 4th round. 3 sets win over Landaluce in the q final.
4th Round in Madrid 2026.
12 month stats and 2026 stats strongly favour Sinner. 
Sinner had a slight issue with his left leg yesterday.
</t>
    </r>
    <r>
      <rPr>
        <b/>
        <sz val="12"/>
        <color theme="1"/>
        <rFont val="Calibri"/>
        <family val="2"/>
        <scheme val="minor"/>
      </rPr>
      <t>Lay Sinner around 1.05 and remove liability at 1.10. Back Sinner if he loses set 1.</t>
    </r>
  </si>
  <si>
    <r>
      <t xml:space="preserve">1st meeting. Clay win %'s slightly favour Damm.
Rinderknech reached the 3rd round in Madrid 2026. 2nd rounds in Munich and Monte Carlo 2026. Semis in Kitzbuhel 2025. 
Damm has come through the qual rounds. 2 tie breaks win over Dimitrov in the 1st round.
2nd round in Madrid 2026 as qualifier. Limited clay success. 
</t>
    </r>
    <r>
      <rPr>
        <b/>
        <sz val="12"/>
        <color theme="1"/>
        <rFont val="Calibri"/>
        <family val="2"/>
        <scheme val="minor"/>
      </rPr>
      <t>Back Rinderknech around 1.90 to 2.10 and remove liability at 1.60.</t>
    </r>
  </si>
  <si>
    <r>
      <t xml:space="preserve">Griekspoor 3-0. Most recent June 2022, grass, 3rd set tie break. He won on grass in June 2022, 2 sets. 3 sets win indoors in 2021. Clay win %'s favour Molcan. 
Molcan had a 2 sets win over Brooksby in the 1st round. 2 sets win in the 2nd round as favourite.
Semi final in Munich 2026. Quarter final in Bucharest 2026. CH title in Aug.
Griekspoor reached the semis last season. 2 sets win over Bonzi in the 2nd round. 
3rd round in Madrid 2026. 4th round of the French Open 2025. 
12 month ATP stats favour Molcan. 12 month CH stats favour Griekspoor on serve though he only played 4 matches.
</t>
    </r>
    <r>
      <rPr>
        <b/>
        <sz val="12"/>
        <color theme="1"/>
        <rFont val="Calibri"/>
        <family val="2"/>
        <scheme val="minor"/>
      </rPr>
      <t xml:space="preserve">Lay Griekspoor around 1.65 and remove liability at 2.10. </t>
    </r>
  </si>
  <si>
    <r>
      <t xml:space="preserve">Collignon 1-0 (Nov 2024, indoors, 3 sets). Clay win %'s are even.
Collignon had an easy win in the 1st round. In the 2nd round, Shevchenko retired.
CH title in April. CH semi in Aug. 
Droguet had a 3 sets win over Fearnley in the 1st round. 3 sets win over Atmane in the 2nd round. 
Quarter final in Bucharest 2026. Quarter final in Umag 2025. CH final in July. CH title in June. 
12 month ATP stats favour Droguet on serve. 12 month CH stats are stronger for Collignon. 
</t>
    </r>
    <r>
      <rPr>
        <b/>
        <sz val="12"/>
        <color theme="1"/>
        <rFont val="Calibri"/>
        <family val="2"/>
        <scheme val="minor"/>
      </rPr>
      <t>Back Collignon around 2.00 to 2.20 and remove liability at 1.60.</t>
    </r>
  </si>
  <si>
    <r>
      <t xml:space="preserve">H2H 1-1. Most recent March 2025, hard, Tabilo in 2. Lajovic won on clay in 2024, 3 sets. Clay win %'s favour Tabilo. 
Tabilo had an easy win over Kovacevic in the 2nd round. 
2nd round in Rome 2026. CH title in May. Quarter final in Santiago 2026. Final in Rio 2026. Quarter final in Buenos Aires 2026. 
Lajovic reached the 2nd round last season. 2 sets win in the 1st round as  favourite. 3rd set tie break win over Altmaier as underdog in the 2nd round. 
2nd round in Madrid 2026 as qualifier. 2nd round in Rio 2026. 
12 month CH stats and stats for their last 10 favour Tabilo overall.
</t>
    </r>
    <r>
      <rPr>
        <b/>
        <sz val="12"/>
        <color theme="1"/>
        <rFont val="Calibri"/>
        <family val="2"/>
        <scheme val="minor"/>
      </rPr>
      <t>Back Tabilo around 1.70 to 1.85 and remove liability at 1.40.</t>
    </r>
  </si>
  <si>
    <r>
      <t xml:space="preserve">1st meeting. Clay win %'s favour Carabelli. 
Carabelli had a 2 sets win over Berrettini in the 2nd round. 
2nd round in Madrid 2026. 2nd round in Barcelona. Semi final in Marrakech 2026. Quarter final in Buenos Aires 2026. 
Kecmanovic had a 2 sets win in the 1st round as favourite. 2 sets win in the 2nd round. 
2nd round in Rome 2026. 2nd round of the French Open 2025.
12 month ATP stats favour Kecmanovic on serve despite a much weaker win %. Recent performances favour Carabelli. 
Chance of 3 sets.
</t>
    </r>
    <r>
      <rPr>
        <b/>
        <sz val="12"/>
        <color theme="1"/>
        <rFont val="Calibri"/>
        <family val="2"/>
        <scheme val="minor"/>
      </rPr>
      <t xml:space="preserve">Lay Kecmanovic around 1.45 and remove liability at 1.90. </t>
    </r>
  </si>
  <si>
    <r>
      <t xml:space="preserve">1st meeting. Clay win %'s favour Vallejo. 
Vallejo had an easy win in the 1st round. 2 sets win in the 2nd round. 
3rd round in Madrid 2026. 2nd round in Houston 2026. CH final in March. CH titles in Feb, Jan and Nov.
Bergs had a 3 sets win over Bautista Agut in the 2nd round. 
CH final in May. 3rd round in Monte Carlo 2026. 
12 month ATP stats favour Vallejo overall. Recent performances are better for him.
</t>
    </r>
    <r>
      <rPr>
        <b/>
        <sz val="12"/>
        <color theme="1"/>
        <rFont val="Calibri"/>
        <family val="2"/>
        <scheme val="minor"/>
      </rPr>
      <t>Back Vallejo around 2.20 to 2.30 and remove liability at 1.70.</t>
    </r>
  </si>
  <si>
    <r>
      <t xml:space="preserve">H2H 1-1. Most recent March 2022, hard, Munar in 3rd set tie break. Carreno Busta won on clay in 2021, 3 sets. Clay win %'s favour Carreno Busta. 
Carreno Busta had a 2 sets win over Comesana as slight underdog in the 1st round. 3 sets win over Baez in the 2nd round as underdog. 
2nd round in Madrid 2026. CH title and final in March. 
Munar had a 2 sets win over Dzumhur in the 2nd round. 
2nd round in Madrid 2026. 
12 month ATP stats favour Munar overall despite a weaker win %. 
Good chance of 3 sets.
Recent performances favour Busta.
</t>
    </r>
    <r>
      <rPr>
        <b/>
        <sz val="12"/>
        <color theme="1"/>
        <rFont val="Calibri"/>
        <family val="2"/>
        <scheme val="minor"/>
      </rPr>
      <t xml:space="preserve">Lay Munar around 1.45 and remove liability at 1.90. </t>
    </r>
  </si>
  <si>
    <r>
      <t xml:space="preserve">Djere 1-0 (May 2022, clay, 2 sets). Clay win %'s favour Dellien.
Dellien beat Acosta in the 1st round as underdog. 3rd set tie break win over Kolar in the 2nd round. In the q final his opponent retired. 
CH title and final in April. CH semi in March. 2nd round in Buenos Aires 2026. 
Djere has come through the qual rounds. He has not lost a set in the first 3 main draw matches. He was underdog in the 2nd round.
Limited clay success since reaching the 3rd round in Rome 2025.
12 month CH stats favour Djere overall. 
Good chance of 3 sets. 
Recent performances favour Dellien. 
</t>
    </r>
    <r>
      <rPr>
        <b/>
        <sz val="12"/>
        <color theme="1"/>
        <rFont val="Calibri"/>
        <family val="2"/>
        <scheme val="minor"/>
      </rPr>
      <t xml:space="preserve">Lay Djere around 1.40 and remove liability at 1.80. </t>
    </r>
  </si>
  <si>
    <r>
      <t xml:space="preserve">Faria 1-0 (March 2026, clay, 2 sets). 12 month clay win %'s slightly favour Nava. Faria leads in 2026. 
Faria had easy wins in the 1st and 2nd rounds. He needed 3 sets in the q final as strong favourite.
CH final in May. CH final in March. 
Nava had a 2 sets win over Draxl in the 1st round. 2 sets win as favourite in the 2nd round. 3rd set tie break win over Barrios in the q final. 
3rd round in Madrid 2026. Quarter final in Santiago 2026. 
12 month CH stats favour Nava on serve. 12 month ATP stats favour Faria on serve. 
2026 ATP stats favour Faria on serve. 
Good chance of 3 sets. 
</t>
    </r>
    <r>
      <rPr>
        <b/>
        <sz val="12"/>
        <color theme="1"/>
        <rFont val="Calibri"/>
        <family val="2"/>
        <scheme val="minor"/>
      </rPr>
      <t>Back Faria around 2.20 to 2.30 and remove liability at 1.70.</t>
    </r>
  </si>
  <si>
    <r>
      <t xml:space="preserve">1st meeting. Clay win %'s slightly favour Darderi.
Ruud reached the Quarter final last year. Easy win in the 2nd round. 2 sets win over Lehecka in the 3rd round. Easy win over Musetti in the 4th round. 3 sets win over Khachanov in the q final.
Quarter finals in Madrid 2026, 3rd Round in Monte Carlo 2026.
Darderi reached the 2nd round last season. 2 sets win over Hanfmann in the 2nd round. 3 sets win over Zverev in the 4th round. 3 sets win over Jodar in the q final.
Semi finals in Marrakech 2026, Title in Santiago 2026, Final in Buenos Aires 2026, Title in Umag 2025, Title in Bastad 2025, Quarter finals in Hamburg 2025, Quarter finals in Munich 2025.
12 month stats favour Darderi on serve. Slight edge on return for Ruud.
Stats for the tournament favour Ruud. 
Darderi won his 3rd sets with Jodar and Zverev 6-0.
</t>
    </r>
    <r>
      <rPr>
        <b/>
        <sz val="12"/>
        <color theme="1"/>
        <rFont val="Calibri"/>
        <family val="2"/>
        <scheme val="minor"/>
      </rPr>
      <t xml:space="preserve">Lay Ruud around 1.25 and remove liability at 1.50. Chance of 3 sets. </t>
    </r>
  </si>
  <si>
    <t>Next week's Tournaments: Hamburg, Geneva</t>
  </si>
  <si>
    <t>Next week's Tournaments: Strasbourg</t>
  </si>
  <si>
    <t xml:space="preserve">1st meeting. Clay win %'s are even. 
Osorio lost in the 1st round last season. This week she had an easy win in the 1st round. 2 sets win over Bronzetti in the 2nd round. 3 sets win over Salkova in the q final.
2nd round in Madrid 2026. 2nd round in Bogota 2026. Semis in Rabat 2025.
Krejcikova had an easy win in the 1st round. 3 sets win over Friedsam in the 2nd round. 3 sets win over Golubic in the q final.
2nd round in Rome 2026. 
Stats for the tournament favour Krejcikova on serve. 
Lay Osorio around 1.65 and remove liability at 2.10. </t>
  </si>
  <si>
    <r>
      <t xml:space="preserve">Maneiro 2-0. Most recent Sep 2025, hard, 2 sets. 3 sets win on grass  in 2025. Clay win %'s are fairly even.
Yastremska had a 2 sets win in the 1st round. Easy win in the 2nd round. 2 sets win over Sierra in the q final.
2nd round in Linz 2026. Semi final in Hamburg 2025. 3rd round of the French Open 2025.
Maneiro had a 2 sets win in the 1st round. 2 sets win over Tagger in the 2nd round. 3 sets win in the q final as 1.19 favourite.
2nd round in Madrid 2026. 2nd round in Bogota 2026. 3rd round of the French Open 2025.
Stats for the tournament favour Yastremska. 12 month WTA stats also favour her on serve. Good chance of 3 sets.
</t>
    </r>
    <r>
      <rPr>
        <b/>
        <sz val="12"/>
        <color theme="1"/>
        <rFont val="Calibri"/>
        <family val="2"/>
        <scheme val="minor"/>
      </rPr>
      <t xml:space="preserve">Lay Maneiro around 1.65 and remove liability at 2.10. </t>
    </r>
  </si>
  <si>
    <r>
      <t xml:space="preserve">Volynets 1-0 (May 2024, clay, 3 sets). Clay win %'s favour Starodubtseva. 
Volynets had a 2 sets win in the 1st round. 2 sets win over Navarro in the 2nd round.
2nd round in Charleston 2026. 2nd round in Rabat 2025. 
Starodubtseva lost in the 1st round last season. Easy win over Preston in the 1st round. Easy win over Zhang in the 2nd round. 
She reached the 2nd round in Madrid 2026. Final in Charleston 2026, 3rd Round at the French Open 2025. 
12 month WTA stats and stats for their last 10 favour Starodubtseva overall. 
</t>
    </r>
    <r>
      <rPr>
        <b/>
        <sz val="12"/>
        <color theme="1"/>
        <rFont val="Calibri"/>
        <family val="2"/>
        <scheme val="minor"/>
      </rPr>
      <t>Back Starodubtseva around 2.00 to 2.20 and remove liability at 1.60.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</si>
</sst>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8">
    <xf numFmtId="0" fontId="0" fillId="0" borderId="0"/>
    <xf numFmtId="0" fontId="8" fillId="0" borderId="0"/>
    <xf numFmtId="0" fontId="7" fillId="0" borderId="0"/>
    <xf numFmtId="0" fontId="6" fillId="0" borderId="0"/>
    <xf numFmtId="0" fontId="5" fillId="0" borderId="0"/>
    <xf numFmtId="0" fontId="4" fillId="0" borderId="0"/>
    <xf numFmtId="0" fontId="17" fillId="0" borderId="0" applyNumberFormat="0" applyFill="0" applyBorder="0" applyAlignment="0" applyProtection="0"/>
    <xf numFmtId="0" fontId="1" fillId="0" borderId="0"/>
  </cellStyleXfs>
  <cellXfs count="65">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3" borderId="0" xfId="0" applyFont="1" applyFill="1" applyAlignment="1">
      <alignment horizontal="center"/>
    </xf>
    <xf numFmtId="0" fontId="10" fillId="4" borderId="0" xfId="0" applyFont="1" applyFill="1" applyAlignment="1">
      <alignment horizontal="center"/>
    </xf>
    <xf numFmtId="2" fontId="10" fillId="4" borderId="0" xfId="0" applyNumberFormat="1" applyFont="1" applyFill="1" applyAlignment="1">
      <alignment horizontal="center"/>
    </xf>
    <xf numFmtId="0" fontId="10" fillId="5"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0" fillId="0" borderId="0" xfId="0" applyFont="1" applyAlignment="1">
      <alignment horizontal="center" vertical="top"/>
    </xf>
    <xf numFmtId="0" fontId="2" fillId="0" borderId="0" xfId="0" applyFont="1" applyAlignment="1">
      <alignment horizontal="center" vertical="top"/>
    </xf>
    <xf numFmtId="0" fontId="10" fillId="0" borderId="0" xfId="0" applyFont="1" applyAlignment="1">
      <alignment horizontal="center" wrapText="1"/>
    </xf>
    <xf numFmtId="0" fontId="3" fillId="5"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7" fillId="0" borderId="0" xfId="6" applyAlignment="1">
      <alignment horizontal="left" vertical="center" wrapText="1"/>
    </xf>
    <xf numFmtId="0" fontId="17" fillId="2" borderId="0" xfId="6" applyFill="1" applyAlignment="1">
      <alignment horizontal="left" vertical="center" wrapText="1"/>
    </xf>
    <xf numFmtId="0" fontId="17" fillId="6" borderId="0" xfId="6" applyFill="1" applyAlignment="1">
      <alignment horizontal="left" vertical="center" wrapText="1"/>
    </xf>
    <xf numFmtId="0" fontId="1" fillId="0" borderId="2" xfId="7" applyBorder="1" applyAlignment="1">
      <alignment horizontal="center" vertical="top"/>
    </xf>
    <xf numFmtId="0" fontId="1" fillId="0" borderId="0" xfId="7" applyAlignment="1">
      <alignment horizontal="left"/>
    </xf>
    <xf numFmtId="10" fontId="1" fillId="0" borderId="2" xfId="7" applyNumberFormat="1" applyBorder="1" applyAlignment="1">
      <alignment horizontal="center" vertical="top"/>
    </xf>
    <xf numFmtId="49" fontId="1" fillId="0" borderId="2" xfId="7" applyNumberFormat="1" applyBorder="1" applyAlignment="1">
      <alignment horizontal="center" vertical="top"/>
    </xf>
    <xf numFmtId="0" fontId="1" fillId="0" borderId="1" xfId="7" applyBorder="1" applyAlignment="1">
      <alignment horizontal="center" vertical="top"/>
    </xf>
    <xf numFmtId="10" fontId="1" fillId="0" borderId="1" xfId="7" applyNumberFormat="1" applyBorder="1" applyAlignment="1">
      <alignment horizontal="center" vertical="top"/>
    </xf>
    <xf numFmtId="49" fontId="1" fillId="0" borderId="1" xfId="7" applyNumberFormat="1" applyBorder="1" applyAlignment="1">
      <alignment horizontal="center" vertical="top"/>
    </xf>
    <xf numFmtId="0" fontId="1" fillId="0" borderId="0" xfId="7" applyAlignment="1">
      <alignment horizontal="left" vertical="top"/>
    </xf>
    <xf numFmtId="0" fontId="1" fillId="0" borderId="0" xfId="7" applyAlignment="1">
      <alignment vertical="top"/>
    </xf>
    <xf numFmtId="20" fontId="9" fillId="0" borderId="0" xfId="0" applyNumberFormat="1" applyFont="1" applyAlignment="1">
      <alignment horizontal="center" vertical="center" wrapText="1"/>
    </xf>
    <xf numFmtId="0" fontId="1" fillId="0" borderId="0" xfId="7" applyAlignment="1">
      <alignment horizontal="left"/>
    </xf>
    <xf numFmtId="0" fontId="1" fillId="7" borderId="2" xfId="7" applyFill="1" applyBorder="1" applyAlignment="1">
      <alignment horizontal="center" vertical="top"/>
    </xf>
    <xf numFmtId="0" fontId="1" fillId="7" borderId="1" xfId="7" applyFill="1" applyBorder="1" applyAlignment="1">
      <alignment horizontal="center" vertical="top"/>
    </xf>
    <xf numFmtId="0" fontId="1" fillId="2" borderId="2" xfId="7" applyFill="1" applyBorder="1" applyAlignment="1">
      <alignment horizontal="center" vertical="top"/>
    </xf>
    <xf numFmtId="0" fontId="1" fillId="2" borderId="1" xfId="7"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2" fontId="1" fillId="0" borderId="0" xfId="0" applyNumberFormat="1" applyFont="1" applyAlignment="1">
      <alignment horizontal="center" vertical="top"/>
    </xf>
    <xf numFmtId="20" fontId="1" fillId="0" borderId="0" xfId="0" applyNumberFormat="1" applyFont="1" applyAlignment="1">
      <alignment horizontal="center" vertical="center" wrapText="1"/>
    </xf>
    <xf numFmtId="0" fontId="1" fillId="2" borderId="0" xfId="0" applyFont="1" applyFill="1" applyAlignment="1">
      <alignment horizontal="center" vertical="center" wrapText="1"/>
    </xf>
  </cellXfs>
  <cellStyles count="8">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3A216E55-AE37-4004-A0CE-24F426AA0A3C}"/>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5"/>
  <sheetViews>
    <sheetView workbookViewId="0">
      <selection activeCell="K6" sqref="K6"/>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4" customWidth="1"/>
    <col min="16" max="16384" width="8.88671875" style="1"/>
  </cols>
  <sheetData>
    <row r="2" spans="1:15" x14ac:dyDescent="0.3">
      <c r="K2" s="44" t="s">
        <v>59</v>
      </c>
    </row>
    <row r="3" spans="1:15" x14ac:dyDescent="0.3">
      <c r="K3" s="43" t="s">
        <v>57</v>
      </c>
    </row>
    <row r="4" spans="1:15" x14ac:dyDescent="0.3">
      <c r="K4" s="42" t="s">
        <v>58</v>
      </c>
    </row>
    <row r="5" spans="1:15" x14ac:dyDescent="0.3">
      <c r="E5" s="3"/>
    </row>
    <row r="6" spans="1:15" x14ac:dyDescent="0.3">
      <c r="E6" s="3"/>
      <c r="K6" s="64" t="s">
        <v>130</v>
      </c>
    </row>
    <row r="7" spans="1:15" x14ac:dyDescent="0.3">
      <c r="A7" s="46" t="s">
        <v>60</v>
      </c>
      <c r="E7" s="7"/>
      <c r="F7" s="7"/>
      <c r="G7" s="7"/>
      <c r="H7" s="7"/>
      <c r="I7" s="8"/>
    </row>
    <row r="8" spans="1:15" x14ac:dyDescent="0.3">
      <c r="D8" s="13" t="s">
        <v>6</v>
      </c>
      <c r="E8" s="13" t="s">
        <v>7</v>
      </c>
      <c r="F8" s="13" t="s">
        <v>8</v>
      </c>
      <c r="G8" s="13" t="s">
        <v>9</v>
      </c>
      <c r="H8" s="14" t="s">
        <v>10</v>
      </c>
      <c r="I8" s="15" t="s">
        <v>11</v>
      </c>
      <c r="J8" s="15" t="s">
        <v>12</v>
      </c>
      <c r="K8" s="16" t="s">
        <v>13</v>
      </c>
      <c r="L8" s="22" t="s">
        <v>24</v>
      </c>
      <c r="M8" s="23"/>
      <c r="N8" s="27" t="s">
        <v>25</v>
      </c>
    </row>
    <row r="9" spans="1:15" x14ac:dyDescent="0.3">
      <c r="A9" s="45">
        <v>1</v>
      </c>
      <c r="B9" s="58" t="s">
        <v>65</v>
      </c>
      <c r="C9" s="45" t="s">
        <v>66</v>
      </c>
      <c r="D9" s="47">
        <v>0.57469999999999999</v>
      </c>
      <c r="E9" s="48"/>
      <c r="F9" s="45">
        <v>25</v>
      </c>
      <c r="G9" s="45">
        <v>4</v>
      </c>
      <c r="H9" s="45">
        <v>1.3619999885559082</v>
      </c>
      <c r="I9" s="21">
        <v>1.36</v>
      </c>
      <c r="J9" s="21">
        <v>1.5</v>
      </c>
      <c r="K9" s="54">
        <v>0.60416666666666663</v>
      </c>
      <c r="L9" s="19"/>
      <c r="M9" s="60" t="s">
        <v>118</v>
      </c>
      <c r="N9" s="28" t="str" cm="1">
        <f t="array" aca="1" ref="N9" ca="1">IF(INDIRECT("M" &amp; ROW())="x", INDIRECT("B" &amp; ROW()) &amp; IF(INDIRECT("E" &amp; ROW())="x", " in 2", " in 3"), "")</f>
        <v>Casper Ruud in 3</v>
      </c>
      <c r="O9" s="19" t="str">
        <f ca="1">IF(N9="x", C9 &amp; IF(F9="x", " in 2", " in 3"), "")</f>
        <v/>
      </c>
    </row>
    <row r="10" spans="1:15" ht="280.8" x14ac:dyDescent="0.3">
      <c r="A10" s="49"/>
      <c r="B10" s="57" t="s">
        <v>67</v>
      </c>
      <c r="C10" s="49" t="s">
        <v>62</v>
      </c>
      <c r="D10" s="50">
        <v>0.42530000000000001</v>
      </c>
      <c r="E10" s="51" t="s">
        <v>118</v>
      </c>
      <c r="F10" s="49">
        <v>20</v>
      </c>
      <c r="G10" s="49">
        <v>7</v>
      </c>
      <c r="H10" s="49">
        <v>3.3900001049041748</v>
      </c>
      <c r="I10" s="21"/>
      <c r="J10" s="21"/>
      <c r="K10" s="61" t="s">
        <v>129</v>
      </c>
      <c r="L10" s="19">
        <v>7</v>
      </c>
      <c r="M10" s="25"/>
      <c r="N10" s="28" t="str" cm="1">
        <f t="array" aca="1" ref="N10" ca="1">IF(INDIRECT("M" &amp; ROW())="x", INDIRECT("B" &amp; ROW()) &amp; IF(INDIRECT("E" &amp; ROW())="x", " in 2", " in 3"), "")</f>
        <v/>
      </c>
      <c r="O10" s="19" t="str">
        <f ca="1">IF(N10="x", C10 &amp; IF(F10="x", " in 2", " in 3"), "")</f>
        <v/>
      </c>
    </row>
    <row r="11" spans="1:15" x14ac:dyDescent="0.3">
      <c r="A11" s="45">
        <v>2</v>
      </c>
      <c r="B11" s="58" t="s">
        <v>61</v>
      </c>
      <c r="C11" s="45" t="s">
        <v>62</v>
      </c>
      <c r="D11" s="47">
        <v>0.99139999999999995</v>
      </c>
      <c r="E11" s="48" t="s">
        <v>118</v>
      </c>
      <c r="F11" s="45">
        <v>1</v>
      </c>
      <c r="G11" s="45">
        <v>3</v>
      </c>
      <c r="H11" s="45">
        <v>1.0789999961853027</v>
      </c>
      <c r="I11" s="21">
        <v>1.0900000000000001</v>
      </c>
      <c r="J11" s="21">
        <v>1.1000000000000001</v>
      </c>
      <c r="K11" s="12"/>
      <c r="L11" s="19"/>
      <c r="M11" s="60" t="s">
        <v>118</v>
      </c>
      <c r="N11" s="28" t="str" cm="1">
        <f t="array" aca="1" ref="N11" ca="1">IF(INDIRECT("M" &amp; ROW())="x", INDIRECT("B" &amp; ROW()) &amp; IF(INDIRECT("E" &amp; ROW())="x", " in 2", " in 3"), "")</f>
        <v>Jannik Sinner in 2</v>
      </c>
    </row>
    <row r="12" spans="1:15" ht="327.60000000000002" x14ac:dyDescent="0.3">
      <c r="A12" s="49"/>
      <c r="B12" s="57" t="s">
        <v>63</v>
      </c>
      <c r="C12" s="49" t="s">
        <v>64</v>
      </c>
      <c r="D12" s="50">
        <v>8.6E-3</v>
      </c>
      <c r="E12" s="51"/>
      <c r="F12" s="49">
        <v>9</v>
      </c>
      <c r="G12" s="49">
        <v>51</v>
      </c>
      <c r="H12" s="49">
        <v>10.189999580383301</v>
      </c>
      <c r="I12" s="21"/>
      <c r="J12" s="21"/>
      <c r="K12" s="61" t="s">
        <v>119</v>
      </c>
      <c r="L12" s="19">
        <v>7.5</v>
      </c>
      <c r="M12" s="25"/>
      <c r="N12" s="28" t="str" cm="1">
        <f t="array" aca="1" ref="N12" ca="1">IF(INDIRECT("M" &amp; ROW())="x", INDIRECT("B" &amp; ROW()) &amp; IF(INDIRECT("E" &amp; ROW())="x", " in 2", " in 3"), "")</f>
        <v/>
      </c>
    </row>
    <row r="13" spans="1:15" x14ac:dyDescent="0.3">
      <c r="A13" s="19"/>
      <c r="B13" s="19"/>
      <c r="C13" s="19"/>
      <c r="D13" s="19"/>
      <c r="E13" s="20"/>
      <c r="F13" s="19"/>
      <c r="G13" s="19"/>
      <c r="H13" s="19"/>
      <c r="I13" s="21"/>
      <c r="J13" s="21"/>
      <c r="K13" s="12"/>
      <c r="L13" s="19"/>
      <c r="M13" s="19"/>
      <c r="N13" s="28" t="str" cm="1">
        <f t="array" aca="1" ref="N13" ca="1">IF(INDIRECT("M" &amp; ROW())="x", INDIRECT("B" &amp; ROW()) &amp; IF(INDIRECT("E" &amp; ROW())="x", " in 2", " in 3"), "")</f>
        <v/>
      </c>
    </row>
    <row r="14" spans="1:15" x14ac:dyDescent="0.3">
      <c r="A14" s="19"/>
      <c r="B14" s="19"/>
      <c r="C14" s="19"/>
      <c r="D14" s="19"/>
      <c r="E14" s="20"/>
      <c r="F14" s="19"/>
      <c r="G14" s="19"/>
      <c r="H14" s="19"/>
      <c r="I14" s="21"/>
      <c r="J14" s="21"/>
      <c r="K14" s="12"/>
      <c r="L14" s="19"/>
      <c r="M14" s="25"/>
      <c r="N14" s="28" t="str" cm="1">
        <f t="array" aca="1" ref="N14" ca="1">IF(INDIRECT("M" &amp; ROW())="x", INDIRECT("B" &amp; ROW()) &amp; IF(INDIRECT("E" &amp; ROW())="x", " in 2", " in 3"), "")</f>
        <v/>
      </c>
    </row>
    <row r="15" spans="1:15" x14ac:dyDescent="0.3">
      <c r="A15" s="52" t="s">
        <v>68</v>
      </c>
      <c r="B15" s="53"/>
      <c r="C15" s="53"/>
      <c r="D15" s="53"/>
      <c r="E15" s="53"/>
      <c r="F15" s="53"/>
      <c r="G15" s="53"/>
      <c r="H15" s="53"/>
      <c r="I15" s="21"/>
      <c r="J15" s="21"/>
      <c r="K15" s="12"/>
      <c r="L15" s="19"/>
      <c r="M15" s="19"/>
      <c r="N15" s="28" t="str" cm="1">
        <f t="array" aca="1" ref="N15" ca="1">IF(INDIRECT("M" &amp; ROW())="x", INDIRECT("B" &amp; ROW()) &amp; IF(INDIRECT("E" &amp; ROW())="x", " in 2", " in 3"), "")</f>
        <v/>
      </c>
    </row>
    <row r="16" spans="1:15" x14ac:dyDescent="0.3">
      <c r="A16" s="19"/>
      <c r="B16" s="19"/>
      <c r="C16" s="19"/>
      <c r="D16" s="13" t="s">
        <v>6</v>
      </c>
      <c r="E16" s="13" t="s">
        <v>7</v>
      </c>
      <c r="F16" s="13" t="s">
        <v>8</v>
      </c>
      <c r="G16" s="13" t="s">
        <v>9</v>
      </c>
      <c r="H16" s="14" t="s">
        <v>10</v>
      </c>
      <c r="I16" s="15" t="s">
        <v>11</v>
      </c>
      <c r="J16" s="15" t="s">
        <v>12</v>
      </c>
      <c r="K16" s="16" t="s">
        <v>13</v>
      </c>
      <c r="L16" s="22" t="s">
        <v>24</v>
      </c>
      <c r="M16" s="23"/>
      <c r="N16" s="27" t="s">
        <v>25</v>
      </c>
    </row>
    <row r="17" spans="1:14" x14ac:dyDescent="0.3">
      <c r="A17" s="45">
        <v>1</v>
      </c>
      <c r="B17" s="58" t="s">
        <v>77</v>
      </c>
      <c r="C17" s="45" t="s">
        <v>72</v>
      </c>
      <c r="D17" s="47">
        <v>0.46029999999999999</v>
      </c>
      <c r="E17" s="48" t="s">
        <v>118</v>
      </c>
      <c r="F17" s="45">
        <v>24</v>
      </c>
      <c r="G17" s="45">
        <v>114</v>
      </c>
      <c r="H17" s="45">
        <v>1.57</v>
      </c>
      <c r="I17" s="62">
        <v>1.57</v>
      </c>
      <c r="J17" s="62">
        <v>1.6</v>
      </c>
      <c r="K17" s="63">
        <v>0.39583333333333331</v>
      </c>
      <c r="L17" s="60"/>
      <c r="M17" s="60" t="s">
        <v>118</v>
      </c>
      <c r="N17" s="28" t="str" cm="1">
        <f t="array" aca="1" ref="N17" ca="1">IF(INDIRECT("M" &amp; ROW())="x", INDIRECT("B" &amp; ROW()) &amp; IF(INDIRECT("E" &amp; ROW())="x", " in 2", " in 3"), "")</f>
        <v>Arthur Rinderknech in 2</v>
      </c>
    </row>
    <row r="18" spans="1:14" ht="156" x14ac:dyDescent="0.3">
      <c r="A18" s="49"/>
      <c r="B18" s="57" t="s">
        <v>78</v>
      </c>
      <c r="C18" s="49" t="s">
        <v>79</v>
      </c>
      <c r="D18" s="50">
        <v>0.53969999999999996</v>
      </c>
      <c r="E18" s="51"/>
      <c r="F18" s="49">
        <v>115</v>
      </c>
      <c r="G18" s="49" t="s">
        <v>80</v>
      </c>
      <c r="H18" s="49">
        <v>2.25</v>
      </c>
      <c r="I18" s="62"/>
      <c r="J18" s="62"/>
      <c r="K18" s="61" t="s">
        <v>120</v>
      </c>
      <c r="L18" s="60">
        <v>7.5</v>
      </c>
      <c r="M18" s="60"/>
      <c r="N18" s="28" t="str" cm="1">
        <f t="array" aca="1" ref="N18" ca="1">IF(INDIRECT("M" &amp; ROW())="x", INDIRECT("B" &amp; ROW()) &amp; IF(INDIRECT("E" &amp; ROW())="x", " in 2", " in 3"), "")</f>
        <v/>
      </c>
    </row>
    <row r="19" spans="1:14" x14ac:dyDescent="0.3">
      <c r="A19" s="45">
        <v>2</v>
      </c>
      <c r="B19" s="56" t="s">
        <v>73</v>
      </c>
      <c r="C19" s="45" t="s">
        <v>74</v>
      </c>
      <c r="D19" s="47">
        <v>0.69259999999999999</v>
      </c>
      <c r="E19" s="48"/>
      <c r="F19" s="45">
        <v>113</v>
      </c>
      <c r="G19" s="45">
        <v>140</v>
      </c>
      <c r="H19" s="45">
        <v>1.718999981880188</v>
      </c>
      <c r="I19" s="21">
        <v>1.83</v>
      </c>
      <c r="J19" s="21">
        <v>1.8</v>
      </c>
      <c r="K19" s="12"/>
      <c r="L19" s="19"/>
      <c r="M19" s="60" t="s">
        <v>118</v>
      </c>
      <c r="N19" s="28" t="str" cm="1">
        <f t="array" aca="1" ref="N19" ca="1">IF(INDIRECT("M" &amp; ROW())="x", INDIRECT("B" &amp; ROW()) &amp; IF(INDIRECT("E" &amp; ROW())="x", " in 2", " in 3"), "")</f>
        <v>Alex Molcan in 3</v>
      </c>
    </row>
    <row r="20" spans="1:14" ht="234" x14ac:dyDescent="0.3">
      <c r="A20" s="49"/>
      <c r="B20" s="57" t="s">
        <v>75</v>
      </c>
      <c r="C20" s="49" t="s">
        <v>76</v>
      </c>
      <c r="D20" s="50">
        <v>0.30740000000000001</v>
      </c>
      <c r="E20" s="51" t="s">
        <v>118</v>
      </c>
      <c r="F20" s="49">
        <v>31</v>
      </c>
      <c r="G20" s="49">
        <v>22</v>
      </c>
      <c r="H20" s="49">
        <v>2.2400000095367432</v>
      </c>
      <c r="I20" s="21"/>
      <c r="J20" s="21"/>
      <c r="K20" s="61" t="s">
        <v>121</v>
      </c>
      <c r="L20" s="19">
        <v>7</v>
      </c>
      <c r="M20" s="19"/>
      <c r="N20" s="28" t="str" cm="1">
        <f t="array" aca="1" ref="N20" ca="1">IF(INDIRECT("M" &amp; ROW())="x", INDIRECT("B" &amp; ROW()) &amp; IF(INDIRECT("E" &amp; ROW())="x", " in 2", " in 3"), "")</f>
        <v/>
      </c>
    </row>
    <row r="21" spans="1:14" x14ac:dyDescent="0.3">
      <c r="A21" s="45">
        <v>3</v>
      </c>
      <c r="B21" s="58" t="s">
        <v>69</v>
      </c>
      <c r="C21" s="45" t="s">
        <v>70</v>
      </c>
      <c r="D21" s="47">
        <v>0.69530000000000003</v>
      </c>
      <c r="E21" s="48"/>
      <c r="F21" s="45">
        <v>68</v>
      </c>
      <c r="G21" s="45">
        <v>125</v>
      </c>
      <c r="H21" s="45">
        <v>1.562000036239624</v>
      </c>
      <c r="I21" s="21">
        <v>1.48</v>
      </c>
      <c r="J21" s="21">
        <v>1.6</v>
      </c>
      <c r="K21" s="12"/>
      <c r="L21" s="19"/>
      <c r="M21" s="60" t="s">
        <v>118</v>
      </c>
      <c r="N21" s="28" t="str" cm="1">
        <f t="array" aca="1" ref="N21" ca="1">IF(INDIRECT("M" &amp; ROW())="x", INDIRECT("B" &amp; ROW()) &amp; IF(INDIRECT("E" &amp; ROW())="x", " in 2", " in 3"), "")</f>
        <v>Raphael Collignon in 3</v>
      </c>
    </row>
    <row r="22" spans="1:14" ht="218.4" x14ac:dyDescent="0.3">
      <c r="A22" s="49"/>
      <c r="B22" s="57" t="s">
        <v>71</v>
      </c>
      <c r="C22" s="49" t="s">
        <v>72</v>
      </c>
      <c r="D22" s="50">
        <v>0.30470000000000003</v>
      </c>
      <c r="E22" s="51" t="s">
        <v>118</v>
      </c>
      <c r="F22" s="49">
        <v>109</v>
      </c>
      <c r="G22" s="49">
        <v>100</v>
      </c>
      <c r="H22" s="49">
        <v>2.5499999523162842</v>
      </c>
      <c r="I22" s="21"/>
      <c r="J22" s="21"/>
      <c r="K22" s="61" t="s">
        <v>122</v>
      </c>
      <c r="L22" s="19">
        <v>7</v>
      </c>
      <c r="M22" s="19"/>
      <c r="N22" s="28" t="str" cm="1">
        <f t="array" aca="1" ref="N22" ca="1">IF(INDIRECT("M" &amp; ROW())="x", INDIRECT("B" &amp; ROW()) &amp; IF(INDIRECT("E" &amp; ROW())="x", " in 2", " in 3"), "")</f>
        <v/>
      </c>
    </row>
    <row r="23" spans="1:14" x14ac:dyDescent="0.3">
      <c r="A23" s="19"/>
      <c r="B23" s="19"/>
      <c r="C23" s="19"/>
      <c r="D23" s="19"/>
      <c r="E23" s="20"/>
      <c r="F23" s="19"/>
      <c r="G23" s="19"/>
      <c r="H23" s="19"/>
      <c r="I23" s="21"/>
      <c r="J23" s="21"/>
      <c r="K23" s="12"/>
      <c r="L23" s="19"/>
      <c r="M23" s="19"/>
      <c r="N23" s="28" t="str" cm="1">
        <f t="array" aca="1" ref="N23" ca="1">IF(INDIRECT("M" &amp; ROW())="x", INDIRECT("B" &amp; ROW()) &amp; IF(INDIRECT("E" &amp; ROW())="x", " in 2", " in 3"), "")</f>
        <v/>
      </c>
    </row>
    <row r="24" spans="1:14" x14ac:dyDescent="0.3">
      <c r="A24" s="19"/>
      <c r="B24" s="19"/>
      <c r="C24" s="19"/>
      <c r="D24" s="19"/>
      <c r="E24" s="20"/>
      <c r="F24" s="19"/>
      <c r="G24" s="19"/>
      <c r="H24" s="19"/>
      <c r="I24" s="21"/>
      <c r="J24" s="21"/>
      <c r="K24" s="12"/>
      <c r="L24" s="19"/>
      <c r="M24" s="19"/>
      <c r="N24" s="28" t="str" cm="1">
        <f t="array" aca="1" ref="N24" ca="1">IF(INDIRECT("M" &amp; ROW())="x", INDIRECT("B" &amp; ROW()) &amp; IF(INDIRECT("E" &amp; ROW())="x", " in 2", " in 3"), "")</f>
        <v/>
      </c>
    </row>
    <row r="25" spans="1:14" x14ac:dyDescent="0.3">
      <c r="A25" s="52" t="s">
        <v>81</v>
      </c>
      <c r="B25" s="53"/>
      <c r="C25" s="53"/>
      <c r="D25" s="53"/>
      <c r="E25" s="53"/>
      <c r="F25" s="53"/>
      <c r="G25" s="53"/>
      <c r="H25" s="53"/>
      <c r="I25" s="21"/>
      <c r="J25" s="21"/>
      <c r="K25" s="12"/>
      <c r="L25" s="19"/>
      <c r="M25" s="19"/>
      <c r="N25" s="28" t="str" cm="1">
        <f t="array" aca="1" ref="N25" ca="1">IF(INDIRECT("M" &amp; ROW())="x", INDIRECT("B" &amp; ROW()) &amp; IF(INDIRECT("E" &amp; ROW())="x", " in 2", " in 3"), "")</f>
        <v/>
      </c>
    </row>
    <row r="26" spans="1:14" x14ac:dyDescent="0.3">
      <c r="A26" s="19"/>
      <c r="B26" s="19"/>
      <c r="C26" s="19"/>
      <c r="D26" s="13" t="s">
        <v>6</v>
      </c>
      <c r="E26" s="13" t="s">
        <v>7</v>
      </c>
      <c r="F26" s="13" t="s">
        <v>8</v>
      </c>
      <c r="G26" s="13" t="s">
        <v>9</v>
      </c>
      <c r="H26" s="14" t="s">
        <v>10</v>
      </c>
      <c r="I26" s="15" t="s">
        <v>11</v>
      </c>
      <c r="J26" s="15" t="s">
        <v>12</v>
      </c>
      <c r="K26" s="16" t="s">
        <v>13</v>
      </c>
      <c r="L26" s="22" t="s">
        <v>24</v>
      </c>
      <c r="M26" s="23"/>
      <c r="N26" s="27" t="s">
        <v>25</v>
      </c>
    </row>
    <row r="27" spans="1:14" x14ac:dyDescent="0.3">
      <c r="A27" s="45">
        <v>1</v>
      </c>
      <c r="B27" s="58" t="s">
        <v>82</v>
      </c>
      <c r="C27" s="45" t="s">
        <v>83</v>
      </c>
      <c r="D27" s="47">
        <v>0.64649999999999996</v>
      </c>
      <c r="E27" s="48" t="s">
        <v>118</v>
      </c>
      <c r="F27" s="45">
        <v>35</v>
      </c>
      <c r="G27" s="45">
        <v>149</v>
      </c>
      <c r="H27" s="45">
        <v>1.315000057220459</v>
      </c>
      <c r="I27" s="21">
        <v>1.28</v>
      </c>
      <c r="J27" s="21">
        <v>1.35</v>
      </c>
      <c r="K27" s="54">
        <v>0.41666666666666669</v>
      </c>
      <c r="L27" s="19"/>
      <c r="M27" s="60" t="s">
        <v>118</v>
      </c>
      <c r="N27" s="28" t="str" cm="1">
        <f t="array" aca="1" ref="N27" ca="1">IF(INDIRECT("M" &amp; ROW())="x", INDIRECT("B" &amp; ROW()) &amp; IF(INDIRECT("E" &amp; ROW())="x", " in 2", " in 3"), "")</f>
        <v>Alejandro Tabilo in 2</v>
      </c>
    </row>
    <row r="28" spans="1:14" ht="218.4" x14ac:dyDescent="0.3">
      <c r="A28" s="49"/>
      <c r="B28" s="57" t="s">
        <v>84</v>
      </c>
      <c r="C28" s="49" t="s">
        <v>85</v>
      </c>
      <c r="D28" s="50">
        <v>0.35349999999999998</v>
      </c>
      <c r="E28" s="51"/>
      <c r="F28" s="49">
        <v>132</v>
      </c>
      <c r="G28" s="49">
        <v>52</v>
      </c>
      <c r="H28" s="49">
        <v>3.6500000953674316</v>
      </c>
      <c r="I28" s="21"/>
      <c r="J28" s="21"/>
      <c r="K28" s="61" t="s">
        <v>123</v>
      </c>
      <c r="L28" s="19">
        <v>7.5</v>
      </c>
      <c r="M28" s="19"/>
      <c r="N28" s="28" t="str" cm="1">
        <f t="array" aca="1" ref="N28" ca="1">IF(INDIRECT("M" &amp; ROW())="x", INDIRECT("B" &amp; ROW()) &amp; IF(INDIRECT("E" &amp; ROW())="x", " in 2", " in 3"), "")</f>
        <v/>
      </c>
    </row>
    <row r="29" spans="1:14" x14ac:dyDescent="0.3">
      <c r="A29" s="45">
        <v>2</v>
      </c>
      <c r="B29" s="56" t="s">
        <v>86</v>
      </c>
      <c r="C29" s="45" t="s">
        <v>87</v>
      </c>
      <c r="D29" s="47">
        <v>0.64739999999999998</v>
      </c>
      <c r="E29" s="48"/>
      <c r="F29" s="45">
        <v>61</v>
      </c>
      <c r="G29" s="45">
        <v>14</v>
      </c>
      <c r="H29" s="45">
        <v>2.2400000095367432</v>
      </c>
      <c r="I29" s="21"/>
      <c r="J29" s="21">
        <v>2</v>
      </c>
      <c r="K29" s="12"/>
      <c r="L29" s="19"/>
      <c r="M29" s="60" t="s">
        <v>118</v>
      </c>
      <c r="N29" s="28" t="str" cm="1">
        <f t="array" aca="1" ref="N29" ca="1">IF(INDIRECT("M" &amp; ROW())="x", INDIRECT("B" &amp; ROW()) &amp; IF(INDIRECT("E" &amp; ROW())="x", " in 2", " in 3"), "")</f>
        <v>Camilo Ugo Carabelli in 3</v>
      </c>
    </row>
    <row r="30" spans="1:14" ht="218.4" x14ac:dyDescent="0.3">
      <c r="A30" s="49"/>
      <c r="B30" s="57" t="s">
        <v>88</v>
      </c>
      <c r="C30" s="49" t="s">
        <v>85</v>
      </c>
      <c r="D30" s="50">
        <v>0.35260000000000002</v>
      </c>
      <c r="E30" s="51" t="s">
        <v>118</v>
      </c>
      <c r="F30" s="49">
        <v>70</v>
      </c>
      <c r="G30" s="49">
        <v>145</v>
      </c>
      <c r="H30" s="49">
        <v>1.7039999961853027</v>
      </c>
      <c r="I30" s="21">
        <v>1.77</v>
      </c>
      <c r="J30" s="21">
        <v>2</v>
      </c>
      <c r="K30" s="61" t="s">
        <v>124</v>
      </c>
      <c r="L30" s="19">
        <v>6.5</v>
      </c>
      <c r="M30" s="19"/>
      <c r="N30" s="28" t="str" cm="1">
        <f t="array" aca="1" ref="N30" ca="1">IF(INDIRECT("M" &amp; ROW())="x", INDIRECT("B" &amp; ROW()) &amp; IF(INDIRECT("E" &amp; ROW())="x", " in 2", " in 3"), "")</f>
        <v/>
      </c>
    </row>
    <row r="31" spans="1:14" x14ac:dyDescent="0.3">
      <c r="A31" s="45">
        <v>3</v>
      </c>
      <c r="B31" s="56" t="s">
        <v>89</v>
      </c>
      <c r="C31" s="45" t="s">
        <v>90</v>
      </c>
      <c r="D31" s="47">
        <v>0.70960000000000001</v>
      </c>
      <c r="E31" s="48"/>
      <c r="F31" s="45">
        <v>84</v>
      </c>
      <c r="G31" s="45">
        <v>50</v>
      </c>
      <c r="H31" s="45">
        <v>1.9800000190734863</v>
      </c>
      <c r="I31" s="21">
        <v>1.75</v>
      </c>
      <c r="J31" s="21">
        <v>1.75</v>
      </c>
      <c r="K31" s="12"/>
      <c r="L31" s="19"/>
      <c r="M31" s="60" t="s">
        <v>118</v>
      </c>
      <c r="N31" s="28" t="str" cm="1">
        <f t="array" aca="1" ref="N31" ca="1">IF(INDIRECT("M" &amp; ROW())="x", INDIRECT("B" &amp; ROW()) &amp; IF(INDIRECT("E" &amp; ROW())="x", " in 2", " in 3"), "")</f>
        <v>Adolfo Daniel Vallejo in 3</v>
      </c>
    </row>
    <row r="32" spans="1:14" ht="187.2" x14ac:dyDescent="0.3">
      <c r="A32" s="49"/>
      <c r="B32" s="57" t="s">
        <v>91</v>
      </c>
      <c r="C32" s="49" t="s">
        <v>70</v>
      </c>
      <c r="D32" s="50">
        <v>0.29039999999999999</v>
      </c>
      <c r="E32" s="51" t="s">
        <v>118</v>
      </c>
      <c r="F32" s="49">
        <v>39</v>
      </c>
      <c r="G32" s="49">
        <v>209</v>
      </c>
      <c r="H32" s="49">
        <v>1.8930000066757202</v>
      </c>
      <c r="I32" s="21"/>
      <c r="J32" s="21"/>
      <c r="K32" s="61" t="s">
        <v>125</v>
      </c>
      <c r="L32" s="19">
        <v>7.5</v>
      </c>
      <c r="M32" s="19"/>
      <c r="N32" s="28" t="str" cm="1">
        <f t="array" aca="1" ref="N32" ca="1">IF(INDIRECT("M" &amp; ROW())="x", INDIRECT("B" &amp; ROW()) &amp; IF(INDIRECT("E" &amp; ROW())="x", " in 2", " in 3"), "")</f>
        <v/>
      </c>
    </row>
    <row r="33" spans="1:14" x14ac:dyDescent="0.3">
      <c r="A33" s="45">
        <v>4</v>
      </c>
      <c r="B33" s="56" t="s">
        <v>92</v>
      </c>
      <c r="C33" s="45" t="s">
        <v>93</v>
      </c>
      <c r="D33" s="47">
        <v>0.77700000000000002</v>
      </c>
      <c r="E33" s="48"/>
      <c r="F33" s="45">
        <v>91</v>
      </c>
      <c r="G33" s="45">
        <v>146</v>
      </c>
      <c r="H33" s="45">
        <v>2.3599998950958252</v>
      </c>
      <c r="I33" s="21"/>
      <c r="J33" s="21">
        <v>2</v>
      </c>
      <c r="K33" s="12"/>
      <c r="L33" s="19"/>
      <c r="M33" s="60" t="s">
        <v>118</v>
      </c>
      <c r="N33" s="28" t="str" cm="1">
        <f t="array" aca="1" ref="N33" ca="1">IF(INDIRECT("M" &amp; ROW())="x", INDIRECT("B" &amp; ROW()) &amp; IF(INDIRECT("E" &amp; ROW())="x", " in 2", " in 3"), "")</f>
        <v>Pablo Carreno-Busta in 3</v>
      </c>
    </row>
    <row r="34" spans="1:14" ht="234" x14ac:dyDescent="0.3">
      <c r="A34" s="49"/>
      <c r="B34" s="57" t="s">
        <v>94</v>
      </c>
      <c r="C34" s="49" t="s">
        <v>93</v>
      </c>
      <c r="D34" s="50">
        <v>0.223</v>
      </c>
      <c r="E34" s="51" t="s">
        <v>118</v>
      </c>
      <c r="F34" s="49">
        <v>38</v>
      </c>
      <c r="G34" s="49">
        <v>90</v>
      </c>
      <c r="H34" s="49">
        <v>1.6369999647140503</v>
      </c>
      <c r="I34" s="21">
        <v>1.74</v>
      </c>
      <c r="J34" s="21">
        <v>2</v>
      </c>
      <c r="K34" s="61" t="s">
        <v>126</v>
      </c>
      <c r="L34" s="19">
        <v>6.5</v>
      </c>
      <c r="M34" s="19"/>
      <c r="N34" s="28" t="str" cm="1">
        <f t="array" aca="1" ref="N34" ca="1">IF(INDIRECT("M" &amp; ROW())="x", INDIRECT("B" &amp; ROW()) &amp; IF(INDIRECT("E" &amp; ROW())="x", " in 2", " in 3"), "")</f>
        <v/>
      </c>
    </row>
    <row r="35" spans="1:14" x14ac:dyDescent="0.3">
      <c r="A35" s="19"/>
      <c r="B35" s="19"/>
      <c r="C35" s="19"/>
      <c r="D35" s="19"/>
      <c r="E35" s="20"/>
      <c r="F35" s="19"/>
      <c r="G35" s="19"/>
      <c r="H35" s="19"/>
      <c r="I35" s="21"/>
      <c r="J35" s="21"/>
      <c r="K35" s="12"/>
      <c r="L35" s="19"/>
      <c r="M35" s="19"/>
      <c r="N35" s="28" t="str" cm="1">
        <f t="array" aca="1" ref="N35" ca="1">IF(INDIRECT("M" &amp; ROW())="x", INDIRECT("B" &amp; ROW()) &amp; IF(INDIRECT("E" &amp; ROW())="x", " in 2", " in 3"), "")</f>
        <v/>
      </c>
    </row>
    <row r="36" spans="1:14" x14ac:dyDescent="0.3">
      <c r="A36" s="19"/>
      <c r="B36" s="19"/>
      <c r="C36" s="19"/>
      <c r="D36" s="19"/>
      <c r="E36" s="20"/>
      <c r="F36" s="19"/>
      <c r="G36" s="19"/>
      <c r="H36" s="19"/>
      <c r="I36" s="21"/>
      <c r="J36" s="21"/>
      <c r="K36" s="12"/>
      <c r="L36" s="19"/>
      <c r="M36" s="19"/>
      <c r="N36" s="28" t="str" cm="1">
        <f t="array" aca="1" ref="N36" ca="1">IF(INDIRECT("M" &amp; ROW())="x", INDIRECT("B" &amp; ROW()) &amp; IF(INDIRECT("E" &amp; ROW())="x", " in 2", " in 3"), "")</f>
        <v/>
      </c>
    </row>
    <row r="37" spans="1:14" x14ac:dyDescent="0.3">
      <c r="A37" s="52" t="s">
        <v>95</v>
      </c>
      <c r="B37" s="53"/>
      <c r="C37" s="53"/>
      <c r="D37" s="53"/>
      <c r="E37" s="53"/>
      <c r="F37" s="53"/>
      <c r="G37" s="53"/>
      <c r="H37" s="53"/>
      <c r="I37" s="21"/>
      <c r="J37" s="21"/>
      <c r="K37" s="12"/>
      <c r="L37" s="19"/>
      <c r="M37" s="19"/>
      <c r="N37" s="28" t="str" cm="1">
        <f t="array" aca="1" ref="N37" ca="1">IF(INDIRECT("M" &amp; ROW())="x", INDIRECT("B" &amp; ROW()) &amp; IF(INDIRECT("E" &amp; ROW())="x", " in 2", " in 3"), "")</f>
        <v/>
      </c>
    </row>
    <row r="38" spans="1:14" x14ac:dyDescent="0.3">
      <c r="A38" s="19"/>
      <c r="B38" s="19"/>
      <c r="C38" s="19"/>
      <c r="D38" s="13" t="s">
        <v>6</v>
      </c>
      <c r="E38" s="13" t="s">
        <v>7</v>
      </c>
      <c r="F38" s="13" t="s">
        <v>8</v>
      </c>
      <c r="G38" s="13" t="s">
        <v>9</v>
      </c>
      <c r="H38" s="14" t="s">
        <v>10</v>
      </c>
      <c r="I38" s="15" t="s">
        <v>11</v>
      </c>
      <c r="J38" s="15" t="s">
        <v>12</v>
      </c>
      <c r="K38" s="16" t="s">
        <v>13</v>
      </c>
      <c r="L38" s="22" t="s">
        <v>24</v>
      </c>
      <c r="M38" s="23"/>
      <c r="N38" s="27" t="s">
        <v>25</v>
      </c>
    </row>
    <row r="39" spans="1:14" x14ac:dyDescent="0.3">
      <c r="A39" s="45">
        <v>1</v>
      </c>
      <c r="B39" s="56" t="s">
        <v>96</v>
      </c>
      <c r="C39" s="45" t="s">
        <v>97</v>
      </c>
      <c r="D39" s="47">
        <v>0.47670000000000001</v>
      </c>
      <c r="E39" s="48" t="s">
        <v>118</v>
      </c>
      <c r="F39" s="45">
        <v>133</v>
      </c>
      <c r="G39" s="45">
        <v>55</v>
      </c>
      <c r="H39" s="45">
        <v>2.5399999618530273</v>
      </c>
      <c r="I39" s="21"/>
      <c r="J39" s="21"/>
      <c r="K39" s="54">
        <v>0.45833333333333331</v>
      </c>
      <c r="L39" s="19"/>
      <c r="M39" s="19"/>
      <c r="N39" s="28" t="str" cm="1">
        <f t="array" aca="1" ref="N39" ca="1">IF(INDIRECT("M" &amp; ROW())="x", INDIRECT("B" &amp; ROW()) &amp; IF(INDIRECT("E" &amp; ROW())="x", " in 2", " in 3"), "")</f>
        <v/>
      </c>
    </row>
    <row r="40" spans="1:14" ht="234" x14ac:dyDescent="0.3">
      <c r="A40" s="49"/>
      <c r="B40" s="59" t="s">
        <v>98</v>
      </c>
      <c r="C40" s="49" t="s">
        <v>85</v>
      </c>
      <c r="D40" s="50">
        <v>0.52329999999999999</v>
      </c>
      <c r="E40" s="51"/>
      <c r="F40" s="49">
        <v>279</v>
      </c>
      <c r="G40" s="49">
        <v>31</v>
      </c>
      <c r="H40" s="49">
        <v>1.565000057220459</v>
      </c>
      <c r="I40" s="21">
        <v>1.57</v>
      </c>
      <c r="J40" s="21">
        <v>1.75</v>
      </c>
      <c r="K40" s="61" t="s">
        <v>127</v>
      </c>
      <c r="L40" s="19">
        <v>6</v>
      </c>
      <c r="M40" s="60" t="s">
        <v>118</v>
      </c>
      <c r="N40" s="28" t="str" cm="1">
        <f t="array" aca="1" ref="N40" ca="1">IF(INDIRECT("M" &amp; ROW())="x", INDIRECT("B" &amp; ROW()) &amp; IF(INDIRECT("E" &amp; ROW())="x", " in 2", " in 3"), "")</f>
        <v>Laslo Djere in 3</v>
      </c>
    </row>
    <row r="41" spans="1:14" x14ac:dyDescent="0.3">
      <c r="A41" s="45">
        <v>2</v>
      </c>
      <c r="B41" s="56" t="s">
        <v>99</v>
      </c>
      <c r="C41" s="45" t="s">
        <v>100</v>
      </c>
      <c r="D41" s="47">
        <v>0.65039999999999998</v>
      </c>
      <c r="E41" s="48"/>
      <c r="F41" s="45">
        <v>119</v>
      </c>
      <c r="G41" s="45">
        <v>124</v>
      </c>
      <c r="H41" s="45">
        <v>1.8259999752044678</v>
      </c>
      <c r="I41" s="21">
        <v>1.76</v>
      </c>
      <c r="J41" s="21">
        <v>1.8</v>
      </c>
      <c r="K41" s="12"/>
      <c r="L41" s="19"/>
      <c r="M41" s="60" t="s">
        <v>118</v>
      </c>
      <c r="N41" s="28" t="str" cm="1">
        <f t="array" aca="1" ref="N41" ca="1">IF(INDIRECT("M" &amp; ROW())="x", INDIRECT("B" &amp; ROW()) &amp; IF(INDIRECT("E" &amp; ROW())="x", " in 2", " in 3"), "")</f>
        <v>Jaime Faria in 3</v>
      </c>
    </row>
    <row r="42" spans="1:14" ht="249.6" x14ac:dyDescent="0.3">
      <c r="A42" s="49"/>
      <c r="B42" s="57" t="s">
        <v>101</v>
      </c>
      <c r="C42" s="49" t="s">
        <v>79</v>
      </c>
      <c r="D42" s="50">
        <v>0.34960000000000002</v>
      </c>
      <c r="E42" s="51" t="s">
        <v>118</v>
      </c>
      <c r="F42" s="49">
        <v>108</v>
      </c>
      <c r="G42" s="49">
        <v>33</v>
      </c>
      <c r="H42" s="49">
        <v>2.059999942779541</v>
      </c>
      <c r="I42" s="21"/>
      <c r="J42" s="21"/>
      <c r="K42" s="61" t="s">
        <v>128</v>
      </c>
      <c r="L42" s="19">
        <v>7</v>
      </c>
      <c r="M42" s="19"/>
      <c r="N42" s="28"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19"/>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19"/>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19"/>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19"/>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19"/>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19"/>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19"/>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19"/>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19"/>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19"/>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19"/>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19"/>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19"/>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19"/>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19"/>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19"/>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19"/>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19"/>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19"/>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row r="757" spans="1:14" x14ac:dyDescent="0.3">
      <c r="A757" s="9"/>
      <c r="B757" s="9"/>
      <c r="C757" s="9"/>
      <c r="D757" s="9"/>
      <c r="E757" s="10"/>
      <c r="F757" s="9"/>
      <c r="G757" s="9"/>
      <c r="H757" s="9"/>
      <c r="I757" s="11"/>
      <c r="J757" s="11"/>
      <c r="K757" s="12"/>
      <c r="L757" s="9"/>
      <c r="M757" s="9"/>
      <c r="N757" s="29"/>
    </row>
    <row r="758" spans="1:14" x14ac:dyDescent="0.3">
      <c r="A758" s="9"/>
      <c r="B758" s="9"/>
      <c r="C758" s="9"/>
      <c r="D758" s="9"/>
      <c r="E758" s="10"/>
      <c r="F758" s="9"/>
      <c r="G758" s="9"/>
      <c r="H758" s="9"/>
      <c r="I758" s="11"/>
      <c r="J758" s="11"/>
      <c r="K758" s="12"/>
      <c r="L758" s="9"/>
      <c r="M758" s="9"/>
      <c r="N758" s="29"/>
    </row>
    <row r="759" spans="1:14" x14ac:dyDescent="0.3">
      <c r="A759" s="9"/>
      <c r="B759" s="9"/>
      <c r="C759" s="9"/>
      <c r="D759" s="9"/>
      <c r="E759" s="10"/>
      <c r="F759" s="9"/>
      <c r="G759" s="9"/>
      <c r="H759" s="9"/>
      <c r="I759" s="11"/>
      <c r="J759" s="11"/>
      <c r="K759" s="12"/>
      <c r="L759" s="9"/>
      <c r="M759" s="9"/>
      <c r="N759" s="29"/>
    </row>
    <row r="760" spans="1:14" x14ac:dyDescent="0.3">
      <c r="A760" s="9"/>
      <c r="B760" s="9"/>
      <c r="C760" s="9"/>
      <c r="D760" s="9"/>
      <c r="E760" s="10"/>
      <c r="F760" s="9"/>
      <c r="G760" s="9"/>
      <c r="H760" s="9"/>
      <c r="I760" s="11"/>
      <c r="J760" s="11"/>
      <c r="K760" s="12"/>
      <c r="L760" s="9"/>
      <c r="M760" s="9"/>
      <c r="N760" s="29"/>
    </row>
    <row r="761" spans="1:14" x14ac:dyDescent="0.3">
      <c r="A761" s="9"/>
      <c r="B761" s="9"/>
      <c r="C761" s="9"/>
      <c r="D761" s="9"/>
      <c r="E761" s="10"/>
      <c r="F761" s="9"/>
      <c r="G761" s="9"/>
      <c r="H761" s="9"/>
      <c r="I761" s="11"/>
      <c r="J761" s="11"/>
      <c r="K761" s="12"/>
      <c r="L761" s="9"/>
      <c r="M761" s="9"/>
      <c r="N761" s="29"/>
    </row>
    <row r="762" spans="1:14" x14ac:dyDescent="0.3">
      <c r="A762" s="9"/>
      <c r="B762" s="9"/>
      <c r="C762" s="9"/>
      <c r="D762" s="9"/>
      <c r="E762" s="10"/>
      <c r="F762" s="9"/>
      <c r="G762" s="9"/>
      <c r="H762" s="9"/>
      <c r="I762" s="11"/>
      <c r="J762" s="11"/>
      <c r="K762" s="12"/>
      <c r="L762" s="9"/>
      <c r="M762" s="9"/>
      <c r="N762" s="29"/>
    </row>
    <row r="763" spans="1:14" x14ac:dyDescent="0.3">
      <c r="A763" s="9"/>
      <c r="B763" s="9"/>
      <c r="C763" s="9"/>
      <c r="D763" s="9"/>
      <c r="E763" s="10"/>
      <c r="F763" s="9"/>
      <c r="G763" s="9"/>
      <c r="H763" s="9"/>
      <c r="I763" s="11"/>
      <c r="J763" s="11"/>
      <c r="K763" s="12"/>
      <c r="L763" s="9"/>
      <c r="M763" s="9"/>
      <c r="N763" s="29"/>
    </row>
    <row r="764" spans="1:14" x14ac:dyDescent="0.3">
      <c r="A764" s="9"/>
      <c r="B764" s="9"/>
      <c r="C764" s="9"/>
      <c r="D764" s="9"/>
      <c r="E764" s="10"/>
      <c r="F764" s="9"/>
      <c r="G764" s="9"/>
      <c r="H764" s="9"/>
      <c r="I764" s="11"/>
      <c r="J764" s="11"/>
      <c r="K764" s="12"/>
      <c r="L764" s="9"/>
      <c r="M764" s="9"/>
      <c r="N764" s="29"/>
    </row>
    <row r="765" spans="1:14" x14ac:dyDescent="0.3">
      <c r="A765" s="9"/>
      <c r="B765" s="9"/>
      <c r="C765" s="9"/>
      <c r="D765" s="9"/>
      <c r="E765" s="10"/>
      <c r="F765" s="9"/>
      <c r="G765" s="9"/>
      <c r="H765" s="9"/>
      <c r="I765" s="11"/>
      <c r="J765" s="11"/>
      <c r="K765" s="12"/>
      <c r="L765" s="9"/>
      <c r="M765" s="9"/>
      <c r="N765" s="29"/>
    </row>
    <row r="766" spans="1:14" x14ac:dyDescent="0.3">
      <c r="A766" s="9"/>
      <c r="B766" s="9"/>
      <c r="C766" s="9"/>
      <c r="D766" s="9"/>
      <c r="E766" s="10"/>
      <c r="F766" s="9"/>
      <c r="G766" s="9"/>
      <c r="H766" s="9"/>
      <c r="I766" s="11"/>
      <c r="J766" s="11"/>
      <c r="K766" s="12"/>
      <c r="L766" s="9"/>
      <c r="M766" s="9"/>
      <c r="N766" s="29"/>
    </row>
    <row r="767" spans="1:14" x14ac:dyDescent="0.3">
      <c r="A767" s="9"/>
      <c r="B767" s="9"/>
      <c r="C767" s="9"/>
      <c r="D767" s="9"/>
      <c r="E767" s="10"/>
      <c r="F767" s="9"/>
      <c r="G767" s="9"/>
      <c r="H767" s="9"/>
      <c r="I767" s="11"/>
      <c r="J767" s="11"/>
      <c r="K767" s="12"/>
      <c r="L767" s="9"/>
      <c r="M767" s="9"/>
      <c r="N767" s="29"/>
    </row>
    <row r="768" spans="1:14" x14ac:dyDescent="0.3">
      <c r="A768" s="9"/>
      <c r="B768" s="9"/>
      <c r="C768" s="9"/>
      <c r="D768" s="9"/>
      <c r="E768" s="10"/>
      <c r="F768" s="9"/>
      <c r="G768" s="9"/>
      <c r="H768" s="9"/>
      <c r="I768" s="11"/>
      <c r="J768" s="11"/>
      <c r="K768" s="12"/>
      <c r="L768" s="9"/>
      <c r="M768" s="9"/>
      <c r="N768" s="29"/>
    </row>
    <row r="769" spans="1:14" x14ac:dyDescent="0.3">
      <c r="A769" s="9"/>
      <c r="B769" s="9"/>
      <c r="C769" s="9"/>
      <c r="D769" s="9"/>
      <c r="E769" s="10"/>
      <c r="F769" s="9"/>
      <c r="G769" s="9"/>
      <c r="H769" s="9"/>
      <c r="I769" s="11"/>
      <c r="J769" s="11"/>
      <c r="K769" s="12"/>
      <c r="L769" s="9"/>
      <c r="M769" s="9"/>
      <c r="N769" s="29"/>
    </row>
    <row r="770" spans="1:14" x14ac:dyDescent="0.3">
      <c r="A770" s="9"/>
      <c r="B770" s="9"/>
      <c r="C770" s="9"/>
      <c r="D770" s="9"/>
      <c r="E770" s="10"/>
      <c r="F770" s="9"/>
      <c r="G770" s="9"/>
      <c r="H770" s="9"/>
      <c r="I770" s="11"/>
      <c r="J770" s="11"/>
      <c r="K770" s="12"/>
      <c r="L770" s="9"/>
      <c r="M770" s="9"/>
      <c r="N770" s="29"/>
    </row>
    <row r="771" spans="1:14" x14ac:dyDescent="0.3">
      <c r="A771" s="9"/>
      <c r="B771" s="9"/>
      <c r="C771" s="9"/>
      <c r="D771" s="9"/>
      <c r="E771" s="10"/>
      <c r="F771" s="9"/>
      <c r="G771" s="9"/>
      <c r="H771" s="9"/>
      <c r="I771" s="11"/>
      <c r="J771" s="11"/>
      <c r="K771" s="12"/>
      <c r="L771" s="9"/>
      <c r="M771" s="9"/>
      <c r="N771" s="29"/>
    </row>
    <row r="772" spans="1:14" x14ac:dyDescent="0.3">
      <c r="A772" s="9"/>
      <c r="B772" s="9"/>
      <c r="C772" s="9"/>
      <c r="D772" s="9"/>
      <c r="E772" s="10"/>
      <c r="F772" s="9"/>
      <c r="G772" s="9"/>
      <c r="H772" s="9"/>
      <c r="I772" s="11"/>
      <c r="J772" s="11"/>
      <c r="K772" s="12"/>
      <c r="L772" s="9"/>
      <c r="M772" s="9"/>
      <c r="N772" s="29"/>
    </row>
    <row r="773" spans="1:14" x14ac:dyDescent="0.3">
      <c r="A773" s="9"/>
      <c r="B773" s="9"/>
      <c r="C773" s="9"/>
      <c r="D773" s="9"/>
      <c r="E773" s="10"/>
      <c r="F773" s="9"/>
      <c r="G773" s="9"/>
      <c r="H773" s="9"/>
      <c r="I773" s="11"/>
      <c r="J773" s="11"/>
      <c r="K773" s="12"/>
      <c r="L773" s="9"/>
      <c r="M773" s="9"/>
      <c r="N773" s="29"/>
    </row>
    <row r="774" spans="1:14" x14ac:dyDescent="0.3">
      <c r="A774" s="9"/>
      <c r="B774" s="9"/>
      <c r="C774" s="9"/>
      <c r="D774" s="9"/>
      <c r="E774" s="10"/>
      <c r="F774" s="9"/>
      <c r="G774" s="9"/>
      <c r="H774" s="9"/>
      <c r="I774" s="11"/>
      <c r="J774" s="11"/>
      <c r="K774" s="12"/>
      <c r="L774" s="9"/>
      <c r="M774" s="9"/>
      <c r="N774" s="29"/>
    </row>
    <row r="775" spans="1:14" x14ac:dyDescent="0.3">
      <c r="A775" s="9"/>
      <c r="B775" s="9"/>
      <c r="C775" s="9"/>
      <c r="D775" s="9"/>
      <c r="E775" s="10"/>
      <c r="F775" s="9"/>
      <c r="G775" s="9"/>
      <c r="H775" s="9"/>
      <c r="I775" s="11"/>
      <c r="J775" s="11"/>
      <c r="K775" s="12"/>
      <c r="L775" s="9"/>
      <c r="M775" s="9"/>
      <c r="N775" s="29"/>
    </row>
  </sheetData>
  <sortState xmlns:xlrd2="http://schemas.microsoft.com/office/spreadsheetml/2017/richdata2" ref="A17:H22">
    <sortCondition ref="A17:A22"/>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5"/>
  <sheetViews>
    <sheetView tabSelected="1" topLeftCell="A14" workbookViewId="0">
      <selection activeCell="K20" sqref="K20"/>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4" customWidth="1"/>
    <col min="16" max="16384" width="8.88671875" style="1"/>
  </cols>
  <sheetData>
    <row r="2" spans="1:14" x14ac:dyDescent="0.3">
      <c r="K2" s="44" t="s">
        <v>59</v>
      </c>
    </row>
    <row r="3" spans="1:14" x14ac:dyDescent="0.3">
      <c r="K3" s="43" t="s">
        <v>57</v>
      </c>
    </row>
    <row r="4" spans="1:14" x14ac:dyDescent="0.3">
      <c r="K4" s="42" t="s">
        <v>58</v>
      </c>
    </row>
    <row r="5" spans="1:14" x14ac:dyDescent="0.3">
      <c r="E5" s="3"/>
    </row>
    <row r="6" spans="1:14" x14ac:dyDescent="0.3">
      <c r="E6" s="3"/>
      <c r="K6" s="64" t="s">
        <v>131</v>
      </c>
    </row>
    <row r="7" spans="1:14" x14ac:dyDescent="0.3">
      <c r="A7" s="55" t="s">
        <v>102</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7" t="s">
        <v>25</v>
      </c>
    </row>
    <row r="9" spans="1:14" x14ac:dyDescent="0.3">
      <c r="A9" s="45">
        <v>1</v>
      </c>
      <c r="B9" s="56" t="s">
        <v>103</v>
      </c>
      <c r="C9" s="45" t="s">
        <v>104</v>
      </c>
      <c r="D9" s="47">
        <v>0.51270000000000004</v>
      </c>
      <c r="E9" s="45" t="s">
        <v>118</v>
      </c>
      <c r="F9" s="45">
        <v>83</v>
      </c>
      <c r="G9" s="45">
        <v>46</v>
      </c>
      <c r="H9" s="45">
        <v>1.9900000095367432</v>
      </c>
      <c r="I9" s="21"/>
      <c r="J9" s="21"/>
      <c r="K9" s="54">
        <v>0.52083333333333337</v>
      </c>
      <c r="L9" s="19"/>
      <c r="M9" s="19"/>
      <c r="N9" s="28" t="str" cm="1">
        <f t="array" aca="1" ref="N9" ca="1">IF(INDIRECT("M" &amp; ROW())="x", INDIRECT("B" &amp; ROW()) &amp; IF(INDIRECT("E" &amp; ROW())="x", " in 2", " in 3"), "")</f>
        <v/>
      </c>
    </row>
    <row r="10" spans="1:14" ht="218.4" x14ac:dyDescent="0.3">
      <c r="A10" s="49"/>
      <c r="B10" s="57" t="s">
        <v>105</v>
      </c>
      <c r="C10" s="49" t="s">
        <v>106</v>
      </c>
      <c r="D10" s="50">
        <v>0.48730000000000001</v>
      </c>
      <c r="E10" s="49"/>
      <c r="F10" s="49">
        <v>53</v>
      </c>
      <c r="G10" s="49">
        <v>340</v>
      </c>
      <c r="H10" s="49">
        <v>1.8700000047683716</v>
      </c>
      <c r="I10" s="21">
        <v>1.91</v>
      </c>
      <c r="J10" s="21">
        <v>1.9</v>
      </c>
      <c r="K10" s="61" t="s">
        <v>132</v>
      </c>
      <c r="L10" s="19">
        <v>6.5</v>
      </c>
      <c r="M10" s="60" t="s">
        <v>118</v>
      </c>
      <c r="N10" s="28" t="str" cm="1">
        <f t="array" aca="1" ref="N10" ca="1">IF(INDIRECT("M" &amp; ROW())="x", INDIRECT("B" &amp; ROW()) &amp; IF(INDIRECT("E" &amp; ROW())="x", " in 2", " in 3"), "")</f>
        <v>Barbora Krejcikova in 3</v>
      </c>
    </row>
    <row r="11" spans="1:14" x14ac:dyDescent="0.3">
      <c r="A11" s="45">
        <v>2</v>
      </c>
      <c r="B11" s="56" t="s">
        <v>107</v>
      </c>
      <c r="C11" s="45" t="s">
        <v>108</v>
      </c>
      <c r="D11" s="47">
        <v>0.43569999999999998</v>
      </c>
      <c r="E11" s="45"/>
      <c r="F11" s="45">
        <v>52</v>
      </c>
      <c r="G11" s="45">
        <v>85</v>
      </c>
      <c r="H11" s="45">
        <v>1.8619999885559082</v>
      </c>
      <c r="I11" s="21">
        <v>1.83</v>
      </c>
      <c r="J11" s="21">
        <v>1.85</v>
      </c>
      <c r="K11" s="12"/>
      <c r="L11" s="19"/>
      <c r="M11" s="60" t="s">
        <v>118</v>
      </c>
      <c r="N11" s="28" t="str" cm="1">
        <f t="array" aca="1" ref="N11" ca="1">IF(INDIRECT("M" &amp; ROW())="x", INDIRECT("B" &amp; ROW()) &amp; IF(INDIRECT("E" &amp; ROW())="x", " in 2", " in 3"), "")</f>
        <v>Dayana Yastremska in 3</v>
      </c>
    </row>
    <row r="12" spans="1:14" ht="249.6" x14ac:dyDescent="0.3">
      <c r="A12" s="49"/>
      <c r="B12" s="57" t="s">
        <v>109</v>
      </c>
      <c r="C12" s="49" t="s">
        <v>93</v>
      </c>
      <c r="D12" s="50">
        <v>0.56430000000000002</v>
      </c>
      <c r="E12" s="49" t="s">
        <v>118</v>
      </c>
      <c r="F12" s="49">
        <v>51</v>
      </c>
      <c r="G12" s="49">
        <v>62</v>
      </c>
      <c r="H12" s="49">
        <v>1.9900000095367432</v>
      </c>
      <c r="I12" s="21"/>
      <c r="J12" s="21"/>
      <c r="K12" s="61" t="s">
        <v>133</v>
      </c>
      <c r="L12" s="19">
        <v>7</v>
      </c>
      <c r="M12" s="19"/>
      <c r="N12" s="28" t="str" cm="1">
        <f t="array" aca="1" ref="N12" ca="1">IF(INDIRECT("M" &amp; ROW())="x", INDIRECT("B" &amp; ROW()) &amp; IF(INDIRECT("E" &amp; ROW())="x", " in 2", " in 3"), "")</f>
        <v/>
      </c>
    </row>
    <row r="13" spans="1:14" x14ac:dyDescent="0.3">
      <c r="A13" s="19"/>
      <c r="B13" s="19"/>
      <c r="C13" s="19"/>
      <c r="D13" s="19"/>
      <c r="E13" s="20"/>
      <c r="F13" s="19"/>
      <c r="G13" s="19"/>
      <c r="H13" s="19"/>
      <c r="I13" s="21"/>
      <c r="J13" s="21"/>
      <c r="K13" s="12"/>
      <c r="L13" s="19"/>
      <c r="M13" s="19"/>
      <c r="N13" s="28" t="str" cm="1">
        <f t="array" aca="1" ref="N13" ca="1">IF(INDIRECT("M" &amp; ROW())="x", INDIRECT("B" &amp; ROW()) &amp; IF(INDIRECT("E" &amp; ROW())="x", " in 2", " in 3"), "")</f>
        <v/>
      </c>
    </row>
    <row r="14" spans="1:14" x14ac:dyDescent="0.3">
      <c r="A14" s="19"/>
      <c r="B14" s="19"/>
      <c r="C14" s="19"/>
      <c r="D14" s="19"/>
      <c r="E14" s="20"/>
      <c r="F14" s="19"/>
      <c r="G14" s="19"/>
      <c r="H14" s="19"/>
      <c r="I14" s="21"/>
      <c r="J14" s="21"/>
      <c r="K14" s="12"/>
      <c r="L14" s="19"/>
      <c r="M14" s="19"/>
      <c r="N14" s="28" t="str" cm="1">
        <f t="array" aca="1" ref="N14" ca="1">IF(INDIRECT("M" &amp; ROW())="x", INDIRECT("B" &amp; ROW()) &amp; IF(INDIRECT("E" &amp; ROW())="x", " in 2", " in 3"), "")</f>
        <v/>
      </c>
    </row>
    <row r="15" spans="1:14" x14ac:dyDescent="0.3">
      <c r="A15" s="52" t="s">
        <v>110</v>
      </c>
      <c r="B15" s="53"/>
      <c r="C15" s="53"/>
      <c r="D15" s="53"/>
      <c r="E15" s="53"/>
      <c r="F15" s="53"/>
      <c r="G15" s="53"/>
      <c r="H15" s="53"/>
      <c r="I15" s="21"/>
      <c r="J15" s="21"/>
      <c r="K15" s="12"/>
      <c r="L15" s="19"/>
      <c r="M15" s="19"/>
      <c r="N15" s="28" t="str" cm="1">
        <f t="array" aca="1" ref="N15" ca="1">IF(INDIRECT("M" &amp; ROW())="x", INDIRECT("B" &amp; ROW()) &amp; IF(INDIRECT("E" &amp; ROW())="x", " in 2", " in 3"), "")</f>
        <v/>
      </c>
    </row>
    <row r="16" spans="1:14" x14ac:dyDescent="0.3">
      <c r="A16" s="19"/>
      <c r="B16" s="19"/>
      <c r="C16" s="19"/>
      <c r="D16" s="13" t="s">
        <v>6</v>
      </c>
      <c r="E16" s="13" t="s">
        <v>7</v>
      </c>
      <c r="F16" s="13" t="s">
        <v>8</v>
      </c>
      <c r="G16" s="13" t="s">
        <v>9</v>
      </c>
      <c r="H16" s="14" t="s">
        <v>10</v>
      </c>
      <c r="I16" s="15" t="s">
        <v>11</v>
      </c>
      <c r="J16" s="15" t="s">
        <v>12</v>
      </c>
      <c r="K16" s="16" t="s">
        <v>13</v>
      </c>
      <c r="L16" s="22" t="s">
        <v>24</v>
      </c>
      <c r="M16" s="23"/>
      <c r="N16" s="27" t="s">
        <v>25</v>
      </c>
    </row>
    <row r="17" spans="1:14" x14ac:dyDescent="0.3">
      <c r="A17" s="45">
        <v>1</v>
      </c>
      <c r="B17" s="56" t="s">
        <v>113</v>
      </c>
      <c r="C17" s="45" t="s">
        <v>79</v>
      </c>
      <c r="D17" s="47">
        <v>0.51200000000000001</v>
      </c>
      <c r="E17" s="45" t="s">
        <v>118</v>
      </c>
      <c r="F17" s="45">
        <v>104</v>
      </c>
      <c r="G17" s="45">
        <v>86</v>
      </c>
      <c r="H17" s="45">
        <v>1.8849999904632568</v>
      </c>
      <c r="I17" s="21"/>
      <c r="J17" s="21"/>
      <c r="K17" s="54">
        <v>0.39583333333333331</v>
      </c>
      <c r="L17" s="19"/>
      <c r="M17" s="19"/>
      <c r="N17" s="28" t="str" cm="1">
        <f t="array" aca="1" ref="N17" ca="1">IF(INDIRECT("M" &amp; ROW())="x", INDIRECT("B" &amp; ROW()) &amp; IF(INDIRECT("E" &amp; ROW())="x", " in 2", " in 3"), "")</f>
        <v/>
      </c>
    </row>
    <row r="18" spans="1:14" ht="218.4" x14ac:dyDescent="0.3">
      <c r="A18" s="49"/>
      <c r="B18" s="59" t="s">
        <v>114</v>
      </c>
      <c r="C18" s="49" t="s">
        <v>108</v>
      </c>
      <c r="D18" s="50">
        <v>0.48799999999999999</v>
      </c>
      <c r="E18" s="49"/>
      <c r="F18" s="49">
        <v>57</v>
      </c>
      <c r="G18" s="49">
        <v>74</v>
      </c>
      <c r="H18" s="49">
        <v>1.934999942779541</v>
      </c>
      <c r="I18" s="21">
        <v>1.64</v>
      </c>
      <c r="J18" s="21">
        <v>1.75</v>
      </c>
      <c r="K18" s="61" t="s">
        <v>134</v>
      </c>
      <c r="L18" s="19">
        <v>7.5</v>
      </c>
      <c r="M18" s="60" t="s">
        <v>118</v>
      </c>
      <c r="N18" s="28" t="str" cm="1">
        <f t="array" aca="1" ref="N18" ca="1">IF(INDIRECT("M" &amp; ROW())="x", INDIRECT("B" &amp; ROW()) &amp; IF(INDIRECT("E" &amp; ROW())="x", " in 2", " in 3"), "")</f>
        <v>Yuliia Starodubtseva in 3</v>
      </c>
    </row>
    <row r="19" spans="1:14" x14ac:dyDescent="0.3">
      <c r="A19" s="45">
        <v>2</v>
      </c>
      <c r="B19" s="56" t="s">
        <v>115</v>
      </c>
      <c r="C19" s="45" t="s">
        <v>64</v>
      </c>
      <c r="D19" s="47">
        <v>0.68179999999999996</v>
      </c>
      <c r="E19" s="45"/>
      <c r="F19" s="45">
        <v>125</v>
      </c>
      <c r="G19" s="45">
        <v>73</v>
      </c>
      <c r="H19" s="45">
        <v>2.2699999809265137</v>
      </c>
      <c r="I19" s="21"/>
      <c r="J19" s="21"/>
      <c r="K19" s="12"/>
      <c r="L19" s="19"/>
      <c r="M19" s="19"/>
      <c r="N19" s="28" t="str" cm="1">
        <f t="array" aca="1" ref="N19" ca="1">IF(INDIRECT("M" &amp; ROW())="x", INDIRECT("B" &amp; ROW()) &amp; IF(INDIRECT("E" &amp; ROW())="x", " in 2", " in 3"), "")</f>
        <v/>
      </c>
    </row>
    <row r="20" spans="1:14" x14ac:dyDescent="0.3">
      <c r="A20" s="49"/>
      <c r="B20" s="57" t="s">
        <v>116</v>
      </c>
      <c r="C20" s="49" t="s">
        <v>117</v>
      </c>
      <c r="D20" s="50">
        <v>0.31819999999999998</v>
      </c>
      <c r="E20" s="49"/>
      <c r="F20" s="49">
        <v>120</v>
      </c>
      <c r="G20" s="49">
        <v>140</v>
      </c>
      <c r="H20" s="49">
        <v>1.6490000486373901</v>
      </c>
      <c r="I20" s="21">
        <v>1.8</v>
      </c>
      <c r="J20" s="21"/>
      <c r="K20" s="12"/>
      <c r="L20" s="19"/>
      <c r="M20" s="19"/>
      <c r="N20" s="28" t="str" cm="1">
        <f t="array" aca="1" ref="N20" ca="1">IF(INDIRECT("M" &amp; ROW())="x", INDIRECT("B" &amp; ROW()) &amp; IF(INDIRECT("E" &amp; ROW())="x", " in 2", " in 3"), "")</f>
        <v/>
      </c>
    </row>
    <row r="21" spans="1:14" x14ac:dyDescent="0.3">
      <c r="A21" s="45">
        <v>3</v>
      </c>
      <c r="B21" s="58" t="s">
        <v>111</v>
      </c>
      <c r="C21" s="45" t="s">
        <v>79</v>
      </c>
      <c r="D21" s="47">
        <v>0.86599999999999999</v>
      </c>
      <c r="E21" s="45"/>
      <c r="F21" s="45">
        <v>19</v>
      </c>
      <c r="G21" s="45">
        <v>15</v>
      </c>
      <c r="H21" s="45">
        <v>1.1820000410079956</v>
      </c>
      <c r="I21" s="21">
        <v>1.17</v>
      </c>
      <c r="J21" s="21"/>
      <c r="K21" s="12"/>
      <c r="L21" s="19"/>
      <c r="M21" s="19"/>
      <c r="N21" s="28" t="str" cm="1">
        <f t="array" aca="1" ref="N21" ca="1">IF(INDIRECT("M" &amp; ROW())="x", INDIRECT("B" &amp; ROW()) &amp; IF(INDIRECT("E" &amp; ROW())="x", " in 2", " in 3"), "")</f>
        <v/>
      </c>
    </row>
    <row r="22" spans="1:14" x14ac:dyDescent="0.3">
      <c r="A22" s="49"/>
      <c r="B22" s="57" t="s">
        <v>112</v>
      </c>
      <c r="C22" s="49" t="s">
        <v>64</v>
      </c>
      <c r="D22" s="50">
        <v>0.13400000000000001</v>
      </c>
      <c r="E22" s="49"/>
      <c r="F22" s="49">
        <v>81</v>
      </c>
      <c r="G22" s="49">
        <v>206</v>
      </c>
      <c r="H22" s="49">
        <v>4.9600000381469727</v>
      </c>
      <c r="I22" s="21"/>
      <c r="J22" s="21"/>
      <c r="K22" s="12"/>
      <c r="L22" s="19"/>
      <c r="M22" s="19"/>
      <c r="N22" s="28" t="str" cm="1">
        <f t="array" aca="1" ref="N22" ca="1">IF(INDIRECT("M" &amp; ROW())="x", INDIRECT("B" &amp; ROW()) &amp; IF(INDIRECT("E" &amp; ROW())="x", " in 2", " in 3"), "")</f>
        <v/>
      </c>
    </row>
    <row r="23" spans="1:14" x14ac:dyDescent="0.3">
      <c r="A23" s="9"/>
      <c r="B23" s="19"/>
      <c r="C23" s="19"/>
      <c r="D23" s="19"/>
      <c r="E23" s="20"/>
      <c r="F23" s="19"/>
      <c r="G23" s="19"/>
      <c r="H23" s="19"/>
      <c r="I23" s="21"/>
      <c r="J23" s="21"/>
      <c r="K23" s="12"/>
      <c r="L23" s="19"/>
      <c r="M23" s="19"/>
      <c r="N23" s="28" t="str" cm="1">
        <f t="array" aca="1" ref="N23" ca="1">IF(INDIRECT("M" &amp; ROW())="x", INDIRECT("B" &amp; ROW()) &amp; IF(INDIRECT("E" &amp; ROW())="x", " in 2", " in 3"), "")</f>
        <v/>
      </c>
    </row>
    <row r="24" spans="1:14" x14ac:dyDescent="0.3">
      <c r="A24" s="9"/>
      <c r="B24" s="19"/>
      <c r="C24" s="19"/>
      <c r="D24" s="19"/>
      <c r="E24" s="20"/>
      <c r="F24" s="19"/>
      <c r="G24" s="19"/>
      <c r="H24" s="19"/>
      <c r="I24" s="21"/>
      <c r="J24" s="21"/>
      <c r="K24" s="12"/>
      <c r="L24" s="19"/>
      <c r="M24" s="19"/>
      <c r="N24" s="28" t="str" cm="1">
        <f t="array" aca="1" ref="N24" ca="1">IF(INDIRECT("M" &amp; ROW())="x", INDIRECT("B" &amp; ROW()) &amp; IF(INDIRECT("E" &amp; ROW())="x", " in 2", " in 3"), "")</f>
        <v/>
      </c>
    </row>
    <row r="25" spans="1:14" x14ac:dyDescent="0.3">
      <c r="A25" s="9"/>
      <c r="B25" s="19"/>
      <c r="C25" s="19"/>
      <c r="D25" s="19"/>
      <c r="E25" s="20"/>
      <c r="F25" s="19"/>
      <c r="G25" s="19"/>
      <c r="H25" s="19"/>
      <c r="I25" s="21"/>
      <c r="J25" s="21"/>
      <c r="K25" s="12"/>
      <c r="L25" s="19"/>
      <c r="M25" s="19"/>
      <c r="N25" s="28" t="str" cm="1">
        <f t="array" aca="1" ref="N25" ca="1">IF(INDIRECT("M" &amp; ROW())="x", INDIRECT("B" &amp; ROW()) &amp; IF(INDIRECT("E" &amp; ROW())="x", " in 2", " in 3"), "")</f>
        <v/>
      </c>
    </row>
    <row r="26" spans="1:14" x14ac:dyDescent="0.3">
      <c r="A26" s="9"/>
      <c r="B26" s="19"/>
      <c r="C26" s="19"/>
      <c r="D26" s="19"/>
      <c r="E26" s="20"/>
      <c r="F26" s="19"/>
      <c r="G26" s="19"/>
      <c r="H26" s="19"/>
      <c r="I26" s="21"/>
      <c r="J26" s="21"/>
      <c r="K26" s="12"/>
      <c r="L26" s="19"/>
      <c r="M26" s="19"/>
      <c r="N26" s="28" t="str" cm="1">
        <f t="array" aca="1" ref="N26" ca="1">IF(INDIRECT("M" &amp; ROW())="x", INDIRECT("B" &amp; ROW()) &amp; IF(INDIRECT("E" &amp; ROW())="x", " in 2", " in 3"), "")</f>
        <v/>
      </c>
    </row>
    <row r="27" spans="1:14" x14ac:dyDescent="0.3">
      <c r="A27" s="9"/>
      <c r="B27" s="19"/>
      <c r="C27" s="19"/>
      <c r="D27" s="19"/>
      <c r="E27" s="20"/>
      <c r="F27" s="19"/>
      <c r="G27" s="19"/>
      <c r="H27" s="19"/>
      <c r="I27" s="21"/>
      <c r="J27" s="21"/>
      <c r="K27" s="12"/>
      <c r="L27" s="19"/>
      <c r="M27" s="19"/>
      <c r="N27" s="28" t="str" cm="1">
        <f t="array" aca="1" ref="N27" ca="1">IF(INDIRECT("M" &amp; ROW())="x", INDIRECT("B" &amp; ROW()) &amp; IF(INDIRECT("E" &amp; ROW())="x", " in 2", " in 3"), "")</f>
        <v/>
      </c>
    </row>
    <row r="28" spans="1:14" x14ac:dyDescent="0.3">
      <c r="A28" s="9"/>
      <c r="B28" s="19"/>
      <c r="C28" s="19"/>
      <c r="D28" s="19"/>
      <c r="E28" s="20"/>
      <c r="F28" s="19"/>
      <c r="G28" s="19"/>
      <c r="H28" s="19"/>
      <c r="I28" s="21"/>
      <c r="J28" s="21"/>
      <c r="K28" s="12"/>
      <c r="L28" s="19"/>
      <c r="M28" s="19"/>
      <c r="N28" s="28"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8"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8"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8"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8"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8"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8"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8"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8"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8"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8"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8"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8"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19"/>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19"/>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19"/>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19"/>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19"/>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19"/>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19"/>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19"/>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19"/>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19"/>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19"/>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19"/>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19"/>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19"/>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19"/>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19"/>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19"/>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19"/>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19"/>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8" t="str" cm="1">
        <f t="array" aca="1" ref="N191" ca="1">IF(INDIRECT("M" &amp; ROW())="x", INDIRECT("B" &amp; ROW()) &amp; IF(INDIRECT("E" &amp; ROW())="x", " in 2", " in 3"), "")</f>
        <v/>
      </c>
    </row>
    <row r="192" spans="1:14" x14ac:dyDescent="0.3">
      <c r="A192" s="9"/>
      <c r="B192" s="9"/>
      <c r="C192" s="9"/>
      <c r="D192" s="9"/>
      <c r="E192" s="10"/>
      <c r="F192" s="9"/>
      <c r="G192" s="9"/>
      <c r="H192" s="9"/>
      <c r="I192" s="11"/>
      <c r="J192" s="11"/>
      <c r="K192" s="12"/>
      <c r="L192" s="9"/>
      <c r="M192" s="9"/>
      <c r="N192" s="28" t="str" cm="1">
        <f t="array" aca="1" ref="N192" ca="1">IF(INDIRECT("M" &amp; ROW())="x", INDIRECT("B" &amp; ROW()) &amp; IF(INDIRECT("E" &amp; ROW())="x", " in 2", " in 3"), "")</f>
        <v/>
      </c>
    </row>
    <row r="193" spans="1:14" x14ac:dyDescent="0.3">
      <c r="A193" s="9"/>
      <c r="B193" s="9"/>
      <c r="C193" s="9"/>
      <c r="D193" s="9"/>
      <c r="E193" s="10"/>
      <c r="F193" s="9"/>
      <c r="G193" s="9"/>
      <c r="H193" s="9"/>
      <c r="I193" s="11"/>
      <c r="J193" s="11"/>
      <c r="K193" s="12"/>
      <c r="L193" s="9"/>
      <c r="M193" s="9"/>
      <c r="N193" s="28" t="str" cm="1">
        <f t="array" aca="1" ref="N193" ca="1">IF(INDIRECT("M" &amp; ROW())="x", INDIRECT("B" &amp; ROW()) &amp; IF(INDIRECT("E" &amp; ROW())="x", " in 2", " in 3"), "")</f>
        <v/>
      </c>
    </row>
    <row r="194" spans="1:14" x14ac:dyDescent="0.3">
      <c r="A194" s="9"/>
      <c r="B194" s="9"/>
      <c r="C194" s="9"/>
      <c r="D194" s="9"/>
      <c r="E194" s="10"/>
      <c r="F194" s="9"/>
      <c r="G194" s="9"/>
      <c r="H194" s="9"/>
      <c r="I194" s="11"/>
      <c r="J194" s="11"/>
      <c r="K194" s="12"/>
      <c r="L194" s="9"/>
      <c r="M194" s="9"/>
      <c r="N194" s="28" t="str" cm="1">
        <f t="array" aca="1" ref="N194" ca="1">IF(INDIRECT("M" &amp; ROW())="x", INDIRECT("B" &amp; ROW()) &amp; IF(INDIRECT("E" &amp; ROW())="x", " in 2", " in 3"), "")</f>
        <v/>
      </c>
    </row>
    <row r="195" spans="1:14" x14ac:dyDescent="0.3">
      <c r="A195" s="9"/>
      <c r="B195" s="9"/>
      <c r="C195" s="9"/>
      <c r="D195" s="9"/>
      <c r="E195" s="10"/>
      <c r="F195" s="9"/>
      <c r="G195" s="9"/>
      <c r="H195" s="9"/>
      <c r="I195" s="11"/>
      <c r="J195" s="11"/>
      <c r="K195" s="12"/>
      <c r="L195" s="9"/>
      <c r="M195" s="9"/>
      <c r="N195" s="28" t="str" cm="1">
        <f t="array" aca="1" ref="N195" ca="1">IF(INDIRECT("M" &amp; ROW())="x", INDIRECT("B" &amp; ROW()) &amp; IF(INDIRECT("E" &amp; ROW())="x", " in 2", " in 3"), "")</f>
        <v/>
      </c>
    </row>
    <row r="196" spans="1:14" x14ac:dyDescent="0.3">
      <c r="A196" s="9"/>
      <c r="B196" s="9"/>
      <c r="C196" s="9"/>
      <c r="D196" s="9"/>
      <c r="E196" s="10"/>
      <c r="F196" s="9"/>
      <c r="G196" s="9"/>
      <c r="H196" s="9"/>
      <c r="I196" s="11"/>
      <c r="J196" s="11"/>
      <c r="K196" s="12"/>
      <c r="L196" s="9"/>
      <c r="M196" s="9"/>
      <c r="N196" s="28" t="str" cm="1">
        <f t="array" aca="1" ref="N196" ca="1">IF(INDIRECT("M" &amp; ROW())="x", INDIRECT("B" &amp; ROW()) &amp; IF(INDIRECT("E" &amp; ROW())="x", " in 2", " in 3"), "")</f>
        <v/>
      </c>
    </row>
    <row r="197" spans="1:14" x14ac:dyDescent="0.3">
      <c r="A197" s="9"/>
      <c r="B197" s="9"/>
      <c r="C197" s="9"/>
      <c r="D197" s="9"/>
      <c r="E197" s="10"/>
      <c r="F197" s="9"/>
      <c r="G197" s="9"/>
      <c r="H197" s="9"/>
      <c r="I197" s="11"/>
      <c r="J197" s="11"/>
      <c r="K197" s="12"/>
      <c r="L197" s="9"/>
      <c r="M197" s="9"/>
      <c r="N197" s="28" t="str" cm="1">
        <f t="array" aca="1" ref="N197" ca="1">IF(INDIRECT("M" &amp; ROW())="x", INDIRECT("B" &amp; ROW()) &amp; IF(INDIRECT("E" &amp; ROW())="x", " in 2", " in 3"), "")</f>
        <v/>
      </c>
    </row>
    <row r="198" spans="1:14" x14ac:dyDescent="0.3">
      <c r="A198" s="9"/>
      <c r="B198" s="9"/>
      <c r="C198" s="9"/>
      <c r="D198" s="9"/>
      <c r="E198" s="10"/>
      <c r="F198" s="9"/>
      <c r="G198" s="9"/>
      <c r="H198" s="9"/>
      <c r="I198" s="11"/>
      <c r="J198" s="11"/>
      <c r="K198" s="12"/>
      <c r="L198" s="9"/>
      <c r="M198" s="9"/>
      <c r="N198" s="28" t="str" cm="1">
        <f t="array" aca="1" ref="N198" ca="1">IF(INDIRECT("M" &amp; ROW())="x", INDIRECT("B" &amp; ROW()) &amp; IF(INDIRECT("E" &amp; ROW())="x", " in 2", " in 3"), "")</f>
        <v/>
      </c>
    </row>
    <row r="199" spans="1:14" x14ac:dyDescent="0.3">
      <c r="A199" s="9"/>
      <c r="B199" s="9"/>
      <c r="C199" s="9"/>
      <c r="D199" s="9"/>
      <c r="E199" s="10"/>
      <c r="F199" s="9"/>
      <c r="G199" s="9"/>
      <c r="H199" s="9"/>
      <c r="I199" s="11"/>
      <c r="J199" s="11"/>
      <c r="K199" s="12"/>
      <c r="L199" s="9"/>
      <c r="M199" s="9"/>
      <c r="N199" s="28" t="str" cm="1">
        <f t="array" aca="1" ref="N199" ca="1">IF(INDIRECT("M" &amp; ROW())="x", INDIRECT("B" &amp; ROW()) &amp; IF(INDIRECT("E" &amp; ROW())="x", " in 2", " in 3"), "")</f>
        <v/>
      </c>
    </row>
    <row r="200" spans="1:14" x14ac:dyDescent="0.3">
      <c r="A200" s="9"/>
      <c r="B200" s="9"/>
      <c r="C200" s="9"/>
      <c r="D200" s="9"/>
      <c r="E200" s="10"/>
      <c r="F200" s="9"/>
      <c r="G200" s="9"/>
      <c r="H200" s="9"/>
      <c r="I200" s="11"/>
      <c r="J200" s="11"/>
      <c r="K200" s="12"/>
      <c r="L200" s="9"/>
      <c r="M200" s="9"/>
      <c r="N200" s="28" t="str" cm="1">
        <f t="array" aca="1" ref="N200" ca="1">IF(INDIRECT("M" &amp; ROW())="x", INDIRECT("B" &amp; ROW()) &amp; IF(INDIRECT("E" &amp; ROW())="x", " in 2", " in 3"), "")</f>
        <v/>
      </c>
    </row>
    <row r="201" spans="1:14" x14ac:dyDescent="0.3">
      <c r="A201" s="9"/>
      <c r="B201" s="9"/>
      <c r="C201" s="9"/>
      <c r="D201" s="9"/>
      <c r="E201" s="10"/>
      <c r="F201" s="9"/>
      <c r="G201" s="9"/>
      <c r="H201" s="9"/>
      <c r="I201" s="11"/>
      <c r="J201" s="11"/>
      <c r="K201" s="12"/>
      <c r="L201" s="9"/>
      <c r="M201" s="9"/>
      <c r="N201" s="28" t="str" cm="1">
        <f t="array" aca="1" ref="N201" ca="1">IF(INDIRECT("M" &amp; ROW())="x", INDIRECT("B" &amp; ROW()) &amp; IF(INDIRECT("E" &amp; ROW())="x", " in 2", " in 3"), "")</f>
        <v/>
      </c>
    </row>
    <row r="202" spans="1:14" x14ac:dyDescent="0.3">
      <c r="A202" s="9"/>
      <c r="B202" s="9"/>
      <c r="C202" s="9"/>
      <c r="D202" s="9"/>
      <c r="E202" s="10"/>
      <c r="F202" s="9"/>
      <c r="G202" s="9"/>
      <c r="H202" s="9"/>
      <c r="I202" s="11"/>
      <c r="J202" s="11"/>
      <c r="K202" s="12"/>
      <c r="L202" s="9"/>
      <c r="M202" s="9"/>
      <c r="N202" s="28" t="str" cm="1">
        <f t="array" aca="1" ref="N202" ca="1">IF(INDIRECT("M" &amp; ROW())="x", INDIRECT("B" &amp; ROW()) &amp; IF(INDIRECT("E" &amp; ROW())="x", " in 2", " in 3"), "")</f>
        <v/>
      </c>
    </row>
    <row r="203" spans="1:14" x14ac:dyDescent="0.3">
      <c r="A203" s="9"/>
      <c r="B203" s="9"/>
      <c r="C203" s="9"/>
      <c r="D203" s="9"/>
      <c r="E203" s="10"/>
      <c r="F203" s="9"/>
      <c r="G203" s="9"/>
      <c r="H203" s="9"/>
      <c r="I203" s="11"/>
      <c r="J203" s="11"/>
      <c r="K203" s="12"/>
      <c r="L203" s="9"/>
      <c r="M203" s="9"/>
      <c r="N203" s="28" t="str" cm="1">
        <f t="array" aca="1" ref="N203" ca="1">IF(INDIRECT("M" &amp; ROW())="x", INDIRECT("B" &amp; ROW()) &amp; IF(INDIRECT("E" &amp; ROW())="x", " in 2", " in 3"), "")</f>
        <v/>
      </c>
    </row>
    <row r="204" spans="1:14" x14ac:dyDescent="0.3">
      <c r="A204" s="9"/>
      <c r="B204" s="9"/>
      <c r="C204" s="9"/>
      <c r="D204" s="9"/>
      <c r="E204" s="10"/>
      <c r="F204" s="9"/>
      <c r="G204" s="9"/>
      <c r="H204" s="9"/>
      <c r="I204" s="11"/>
      <c r="J204" s="11"/>
      <c r="K204" s="12"/>
      <c r="L204" s="9"/>
      <c r="M204" s="9"/>
      <c r="N204" s="28" t="str" cm="1">
        <f t="array" aca="1" ref="N204" ca="1">IF(INDIRECT("M" &amp; ROW())="x", INDIRECT("B" &amp; ROW()) &amp; IF(INDIRECT("E" &amp; ROW())="x", " in 2", " in 3"), "")</f>
        <v/>
      </c>
    </row>
    <row r="205" spans="1:14" x14ac:dyDescent="0.3">
      <c r="A205" s="9"/>
      <c r="B205" s="9"/>
      <c r="C205" s="9"/>
      <c r="D205" s="9"/>
      <c r="E205" s="10"/>
      <c r="F205" s="9"/>
      <c r="G205" s="9"/>
      <c r="H205" s="9"/>
      <c r="I205" s="11"/>
      <c r="J205" s="11"/>
      <c r="K205" s="12"/>
      <c r="L205" s="9"/>
      <c r="M205" s="9"/>
      <c r="N205" s="28" t="str" cm="1">
        <f t="array" aca="1" ref="N205" ca="1">IF(INDIRECT("M" &amp; ROW())="x", INDIRECT("B" &amp; ROW()) &amp; IF(INDIRECT("E" &amp; ROW())="x", " in 2", " in 3"), "")</f>
        <v/>
      </c>
    </row>
    <row r="206" spans="1:14" x14ac:dyDescent="0.3">
      <c r="A206" s="9"/>
      <c r="B206" s="9"/>
      <c r="C206" s="9"/>
      <c r="D206" s="9"/>
      <c r="E206" s="10"/>
      <c r="F206" s="9"/>
      <c r="G206" s="9"/>
      <c r="H206" s="9"/>
      <c r="I206" s="11"/>
      <c r="J206" s="11"/>
      <c r="K206" s="12"/>
      <c r="L206" s="9"/>
      <c r="M206" s="9"/>
      <c r="N206" s="28" t="str" cm="1">
        <f t="array" aca="1" ref="N206" ca="1">IF(INDIRECT("M" &amp; ROW())="x", INDIRECT("B" &amp; ROW()) &amp; IF(INDIRECT("E" &amp; ROW())="x", " in 2", " in 3"), "")</f>
        <v/>
      </c>
    </row>
    <row r="207" spans="1:14" x14ac:dyDescent="0.3">
      <c r="A207" s="9"/>
      <c r="B207" s="9"/>
      <c r="C207" s="9"/>
      <c r="D207" s="9"/>
      <c r="E207" s="10"/>
      <c r="F207" s="9"/>
      <c r="G207" s="9"/>
      <c r="H207" s="9"/>
      <c r="I207" s="11"/>
      <c r="J207" s="11"/>
      <c r="K207" s="12"/>
      <c r="L207" s="9"/>
      <c r="M207" s="9"/>
      <c r="N207" s="28" t="str" cm="1">
        <f t="array" aca="1" ref="N207" ca="1">IF(INDIRECT("M" &amp; ROW())="x", INDIRECT("B" &amp; ROW()) &amp; IF(INDIRECT("E" &amp; ROW())="x", " in 2", " in 3"), "")</f>
        <v/>
      </c>
    </row>
    <row r="208" spans="1:14" x14ac:dyDescent="0.3">
      <c r="A208" s="9"/>
      <c r="B208" s="9"/>
      <c r="C208" s="9"/>
      <c r="D208" s="9"/>
      <c r="E208" s="10"/>
      <c r="F208" s="9"/>
      <c r="G208" s="9"/>
      <c r="H208" s="9"/>
      <c r="I208" s="11"/>
      <c r="J208" s="11"/>
      <c r="K208" s="12"/>
      <c r="L208" s="9"/>
      <c r="M208" s="9"/>
      <c r="N208" s="28" t="str" cm="1">
        <f t="array" aca="1" ref="N208" ca="1">IF(INDIRECT("M" &amp; ROW())="x", INDIRECT("B" &amp; ROW()) &amp; IF(INDIRECT("E" &amp; ROW())="x", " in 2", " in 3"), "")</f>
        <v/>
      </c>
    </row>
    <row r="209" spans="1:14" x14ac:dyDescent="0.3">
      <c r="A209" s="9"/>
      <c r="B209" s="9"/>
      <c r="C209" s="9"/>
      <c r="D209" s="9"/>
      <c r="E209" s="10"/>
      <c r="F209" s="9"/>
      <c r="G209" s="9"/>
      <c r="H209" s="9"/>
      <c r="I209" s="11"/>
      <c r="J209" s="11"/>
      <c r="K209" s="12"/>
      <c r="L209" s="9"/>
      <c r="M209" s="9"/>
      <c r="N209" s="28" t="str" cm="1">
        <f t="array" aca="1" ref="N209" ca="1">IF(INDIRECT("M" &amp; ROW())="x", INDIRECT("B" &amp; ROW()) &amp; IF(INDIRECT("E" &amp; ROW())="x", " in 2", " in 3"), "")</f>
        <v/>
      </c>
    </row>
    <row r="210" spans="1:14" x14ac:dyDescent="0.3">
      <c r="A210" s="9"/>
      <c r="B210" s="9"/>
      <c r="C210" s="9"/>
      <c r="D210" s="9"/>
      <c r="E210" s="10"/>
      <c r="F210" s="9"/>
      <c r="G210" s="9"/>
      <c r="H210" s="9"/>
      <c r="I210" s="11"/>
      <c r="J210" s="11"/>
      <c r="K210" s="12"/>
      <c r="L210" s="9"/>
      <c r="M210" s="9"/>
      <c r="N210" s="28" t="str" cm="1">
        <f t="array" aca="1" ref="N210" ca="1">IF(INDIRECT("M" &amp; ROW())="x", INDIRECT("B" &amp; ROW()) &amp; IF(INDIRECT("E" &amp; ROW())="x", " in 2", " in 3"), "")</f>
        <v/>
      </c>
    </row>
    <row r="211" spans="1:14" x14ac:dyDescent="0.3">
      <c r="A211" s="9"/>
      <c r="B211" s="9"/>
      <c r="C211" s="9"/>
      <c r="D211" s="9"/>
      <c r="E211" s="10"/>
      <c r="F211" s="9"/>
      <c r="G211" s="9"/>
      <c r="H211" s="9"/>
      <c r="I211" s="11"/>
      <c r="J211" s="11"/>
      <c r="K211" s="12"/>
      <c r="L211" s="9"/>
      <c r="M211" s="9"/>
      <c r="N211" s="28" t="str" cm="1">
        <f t="array" aca="1" ref="N211" ca="1">IF(INDIRECT("M" &amp; ROW())="x", INDIRECT("B" &amp; ROW()) &amp; IF(INDIRECT("E" &amp; ROW())="x", " in 2", " in 3"), "")</f>
        <v/>
      </c>
    </row>
    <row r="212" spans="1:14" x14ac:dyDescent="0.3">
      <c r="A212" s="9"/>
      <c r="B212" s="9"/>
      <c r="C212" s="9"/>
      <c r="D212" s="9"/>
      <c r="E212" s="10"/>
      <c r="F212" s="9"/>
      <c r="G212" s="9"/>
      <c r="H212" s="9"/>
      <c r="I212" s="11"/>
      <c r="J212" s="11"/>
      <c r="K212" s="12"/>
      <c r="L212" s="9"/>
      <c r="M212" s="9"/>
      <c r="N212" s="28" t="str" cm="1">
        <f t="array" aca="1" ref="N212" ca="1">IF(INDIRECT("M" &amp; ROW())="x", INDIRECT("B" &amp; ROW()) &amp; IF(INDIRECT("E" &amp; ROW())="x", " in 2", " in 3"), "")</f>
        <v/>
      </c>
    </row>
    <row r="213" spans="1:14" x14ac:dyDescent="0.3">
      <c r="A213" s="9"/>
      <c r="B213" s="9"/>
      <c r="C213" s="9"/>
      <c r="D213" s="9"/>
      <c r="E213" s="10"/>
      <c r="F213" s="9"/>
      <c r="G213" s="9"/>
      <c r="H213" s="9"/>
      <c r="I213" s="11"/>
      <c r="J213" s="11"/>
      <c r="K213" s="12"/>
      <c r="L213" s="9"/>
      <c r="M213" s="9"/>
      <c r="N213" s="28" t="str" cm="1">
        <f t="array" aca="1" ref="N213" ca="1">IF(INDIRECT("M" &amp; ROW())="x", INDIRECT("B" &amp; ROW()) &amp; IF(INDIRECT("E" &amp; ROW())="x", " in 2", " in 3"), "")</f>
        <v/>
      </c>
    </row>
    <row r="214" spans="1:14" x14ac:dyDescent="0.3">
      <c r="A214" s="9"/>
      <c r="B214" s="9"/>
      <c r="C214" s="9"/>
      <c r="D214" s="9"/>
      <c r="E214" s="10"/>
      <c r="F214" s="9"/>
      <c r="G214" s="9"/>
      <c r="H214" s="9"/>
      <c r="I214" s="11"/>
      <c r="J214" s="11"/>
      <c r="K214" s="12"/>
      <c r="L214" s="9"/>
      <c r="M214" s="9"/>
      <c r="N214" s="28" t="str" cm="1">
        <f t="array" aca="1" ref="N214" ca="1">IF(INDIRECT("M" &amp; ROW())="x", INDIRECT("B" &amp; ROW()) &amp; IF(INDIRECT("E" &amp; ROW())="x", " in 2", " in 3"), "")</f>
        <v/>
      </c>
    </row>
    <row r="215" spans="1:14" x14ac:dyDescent="0.3">
      <c r="A215" s="9"/>
      <c r="B215" s="9"/>
      <c r="C215" s="9"/>
      <c r="D215" s="9"/>
      <c r="E215" s="10"/>
      <c r="F215" s="9"/>
      <c r="G215" s="9"/>
      <c r="H215" s="9"/>
      <c r="I215" s="11"/>
      <c r="J215" s="11"/>
      <c r="K215" s="12"/>
      <c r="L215" s="9"/>
      <c r="M215" s="9"/>
      <c r="N215" s="28" t="str" cm="1">
        <f t="array" aca="1" ref="N215" ca="1">IF(INDIRECT("M" &amp; ROW())="x", INDIRECT("B" &amp; ROW()) &amp; IF(INDIRECT("E" &amp; ROW())="x", " in 2", " in 3"), "")</f>
        <v/>
      </c>
    </row>
    <row r="216" spans="1:14" x14ac:dyDescent="0.3">
      <c r="A216" s="9"/>
      <c r="B216" s="9"/>
      <c r="C216" s="9"/>
      <c r="D216" s="9"/>
      <c r="E216" s="10"/>
      <c r="F216" s="9"/>
      <c r="G216" s="9"/>
      <c r="H216" s="9"/>
      <c r="I216" s="11"/>
      <c r="J216" s="11"/>
      <c r="K216" s="12"/>
      <c r="L216" s="9"/>
      <c r="M216" s="9"/>
      <c r="N216" s="28" t="str" cm="1">
        <f t="array" aca="1" ref="N216" ca="1">IF(INDIRECT("M" &amp; ROW())="x", INDIRECT("B" &amp; ROW()) &amp; IF(INDIRECT("E" &amp; ROW())="x", " in 2", " in 3"), "")</f>
        <v/>
      </c>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t="str">
        <f t="shared" ref="N300:N329" si="0">SUBSTITUTE(O300, "x",B300)</f>
        <v/>
      </c>
    </row>
    <row r="301" spans="1:14" x14ac:dyDescent="0.3">
      <c r="A301" s="9"/>
      <c r="B301" s="9"/>
      <c r="C301" s="9"/>
      <c r="D301" s="9"/>
      <c r="E301" s="10"/>
      <c r="F301" s="9"/>
      <c r="G301" s="9"/>
      <c r="H301" s="9"/>
      <c r="I301" s="11"/>
      <c r="J301" s="11"/>
      <c r="K301" s="12"/>
      <c r="L301" s="9"/>
      <c r="M301" s="9"/>
      <c r="N301" s="28" t="str">
        <f t="shared" si="0"/>
        <v/>
      </c>
    </row>
    <row r="302" spans="1:14" x14ac:dyDescent="0.3">
      <c r="A302" s="9"/>
      <c r="B302" s="9"/>
      <c r="C302" s="9"/>
      <c r="D302" s="9"/>
      <c r="E302" s="10"/>
      <c r="F302" s="9"/>
      <c r="G302" s="9"/>
      <c r="H302" s="9"/>
      <c r="I302" s="11"/>
      <c r="J302" s="11"/>
      <c r="K302" s="12"/>
      <c r="L302" s="9"/>
      <c r="M302" s="9"/>
      <c r="N302" s="28" t="str">
        <f t="shared" si="0"/>
        <v/>
      </c>
    </row>
    <row r="303" spans="1:14" x14ac:dyDescent="0.3">
      <c r="A303" s="9"/>
      <c r="B303" s="9"/>
      <c r="C303" s="9"/>
      <c r="D303" s="9"/>
      <c r="E303" s="10"/>
      <c r="F303" s="9"/>
      <c r="G303" s="9"/>
      <c r="H303" s="9"/>
      <c r="I303" s="11"/>
      <c r="J303" s="11"/>
      <c r="K303" s="12"/>
      <c r="L303" s="9"/>
      <c r="M303" s="9"/>
      <c r="N303" s="28" t="str">
        <f t="shared" si="0"/>
        <v/>
      </c>
    </row>
    <row r="304" spans="1:14" x14ac:dyDescent="0.3">
      <c r="A304" s="9"/>
      <c r="B304" s="9"/>
      <c r="C304" s="9"/>
      <c r="D304" s="9"/>
      <c r="E304" s="10"/>
      <c r="F304" s="9"/>
      <c r="G304" s="9"/>
      <c r="H304" s="9"/>
      <c r="I304" s="11"/>
      <c r="J304" s="11"/>
      <c r="K304" s="12"/>
      <c r="L304" s="9"/>
      <c r="M304" s="9"/>
      <c r="N304" s="28" t="str">
        <f t="shared" si="0"/>
        <v/>
      </c>
    </row>
    <row r="305" spans="1:14" x14ac:dyDescent="0.3">
      <c r="A305" s="9"/>
      <c r="B305" s="9"/>
      <c r="C305" s="9"/>
      <c r="D305" s="9"/>
      <c r="E305" s="10"/>
      <c r="F305" s="9"/>
      <c r="G305" s="9"/>
      <c r="H305" s="9"/>
      <c r="I305" s="11"/>
      <c r="J305" s="11"/>
      <c r="K305" s="12"/>
      <c r="L305" s="9"/>
      <c r="M305" s="9"/>
      <c r="N305" s="28" t="str">
        <f t="shared" si="0"/>
        <v/>
      </c>
    </row>
    <row r="306" spans="1:14" x14ac:dyDescent="0.3">
      <c r="A306" s="9"/>
      <c r="B306" s="9"/>
      <c r="C306" s="9"/>
      <c r="D306" s="9"/>
      <c r="E306" s="10"/>
      <c r="F306" s="9"/>
      <c r="G306" s="9"/>
      <c r="H306" s="9"/>
      <c r="I306" s="11"/>
      <c r="J306" s="11"/>
      <c r="K306" s="12"/>
      <c r="L306" s="9"/>
      <c r="M306" s="9"/>
      <c r="N306" s="28" t="str">
        <f t="shared" si="0"/>
        <v/>
      </c>
    </row>
    <row r="307" spans="1:14" x14ac:dyDescent="0.3">
      <c r="A307" s="9"/>
      <c r="B307" s="9"/>
      <c r="C307" s="9"/>
      <c r="D307" s="9"/>
      <c r="E307" s="10"/>
      <c r="F307" s="9"/>
      <c r="G307" s="9"/>
      <c r="H307" s="9"/>
      <c r="I307" s="11"/>
      <c r="J307" s="11"/>
      <c r="K307" s="12"/>
      <c r="L307" s="9"/>
      <c r="M307" s="9"/>
      <c r="N307" s="28" t="str">
        <f t="shared" si="0"/>
        <v/>
      </c>
    </row>
    <row r="308" spans="1:14" x14ac:dyDescent="0.3">
      <c r="A308" s="9"/>
      <c r="B308" s="9"/>
      <c r="C308" s="9"/>
      <c r="D308" s="9"/>
      <c r="E308" s="10"/>
      <c r="F308" s="9"/>
      <c r="G308" s="9"/>
      <c r="H308" s="9"/>
      <c r="I308" s="11"/>
      <c r="J308" s="11"/>
      <c r="K308" s="12"/>
      <c r="L308" s="9"/>
      <c r="M308" s="9"/>
      <c r="N308" s="28" t="str">
        <f t="shared" si="0"/>
        <v/>
      </c>
    </row>
    <row r="309" spans="1:14" x14ac:dyDescent="0.3">
      <c r="A309" s="9"/>
      <c r="B309" s="9"/>
      <c r="C309" s="9"/>
      <c r="D309" s="9"/>
      <c r="E309" s="10"/>
      <c r="F309" s="9"/>
      <c r="G309" s="9"/>
      <c r="H309" s="9"/>
      <c r="I309" s="11"/>
      <c r="J309" s="11"/>
      <c r="K309" s="12"/>
      <c r="L309" s="9"/>
      <c r="M309" s="9"/>
      <c r="N309" s="28" t="str">
        <f t="shared" si="0"/>
        <v/>
      </c>
    </row>
    <row r="310" spans="1:14" x14ac:dyDescent="0.3">
      <c r="A310" s="9"/>
      <c r="B310" s="9"/>
      <c r="C310" s="9"/>
      <c r="D310" s="9"/>
      <c r="E310" s="10"/>
      <c r="F310" s="9"/>
      <c r="G310" s="9"/>
      <c r="H310" s="9"/>
      <c r="I310" s="11"/>
      <c r="J310" s="11"/>
      <c r="K310" s="12"/>
      <c r="L310" s="9"/>
      <c r="M310" s="9"/>
      <c r="N310" s="28" t="str">
        <f t="shared" si="0"/>
        <v/>
      </c>
    </row>
    <row r="311" spans="1:14" x14ac:dyDescent="0.3">
      <c r="A311" s="9"/>
      <c r="B311" s="9"/>
      <c r="C311" s="9"/>
      <c r="D311" s="9"/>
      <c r="E311" s="10"/>
      <c r="F311" s="9"/>
      <c r="G311" s="9"/>
      <c r="H311" s="9"/>
      <c r="I311" s="11"/>
      <c r="J311" s="11"/>
      <c r="K311" s="12"/>
      <c r="L311" s="9"/>
      <c r="M311" s="9"/>
      <c r="N311" s="28" t="str">
        <f t="shared" si="0"/>
        <v/>
      </c>
    </row>
    <row r="312" spans="1:14" x14ac:dyDescent="0.3">
      <c r="A312" s="9"/>
      <c r="B312" s="9"/>
      <c r="C312" s="9"/>
      <c r="D312" s="9"/>
      <c r="E312" s="10"/>
      <c r="F312" s="9"/>
      <c r="G312" s="9"/>
      <c r="H312" s="9"/>
      <c r="I312" s="11"/>
      <c r="J312" s="11"/>
      <c r="K312" s="12"/>
      <c r="L312" s="9"/>
      <c r="M312" s="9"/>
      <c r="N312" s="28" t="str">
        <f t="shared" si="0"/>
        <v/>
      </c>
    </row>
    <row r="313" spans="1:14" x14ac:dyDescent="0.3">
      <c r="A313" s="9"/>
      <c r="B313" s="9"/>
      <c r="C313" s="9"/>
      <c r="D313" s="9"/>
      <c r="E313" s="10"/>
      <c r="F313" s="9"/>
      <c r="G313" s="9"/>
      <c r="H313" s="9"/>
      <c r="I313" s="11"/>
      <c r="J313" s="11"/>
      <c r="K313" s="12"/>
      <c r="L313" s="9"/>
      <c r="M313" s="9"/>
      <c r="N313" s="28" t="str">
        <f t="shared" si="0"/>
        <v/>
      </c>
    </row>
    <row r="314" spans="1:14" x14ac:dyDescent="0.3">
      <c r="A314" s="9"/>
      <c r="B314" s="9"/>
      <c r="C314" s="9"/>
      <c r="D314" s="9"/>
      <c r="E314" s="10"/>
      <c r="F314" s="9"/>
      <c r="G314" s="9"/>
      <c r="H314" s="9"/>
      <c r="I314" s="11"/>
      <c r="J314" s="11"/>
      <c r="K314" s="12"/>
      <c r="L314" s="9"/>
      <c r="M314" s="9"/>
      <c r="N314" s="28" t="str">
        <f t="shared" si="0"/>
        <v/>
      </c>
    </row>
    <row r="315" spans="1:14" x14ac:dyDescent="0.3">
      <c r="A315" s="9"/>
      <c r="B315" s="9"/>
      <c r="C315" s="9"/>
      <c r="D315" s="9"/>
      <c r="E315" s="10"/>
      <c r="F315" s="9"/>
      <c r="G315" s="9"/>
      <c r="H315" s="9"/>
      <c r="I315" s="11"/>
      <c r="J315" s="11"/>
      <c r="K315" s="12"/>
      <c r="L315" s="9"/>
      <c r="M315" s="9"/>
      <c r="N315" s="28" t="str">
        <f t="shared" si="0"/>
        <v/>
      </c>
    </row>
    <row r="316" spans="1:14" x14ac:dyDescent="0.3">
      <c r="A316" s="9"/>
      <c r="B316" s="9"/>
      <c r="C316" s="9"/>
      <c r="D316" s="9"/>
      <c r="E316" s="10"/>
      <c r="F316" s="9"/>
      <c r="G316" s="9"/>
      <c r="H316" s="9"/>
      <c r="I316" s="11"/>
      <c r="J316" s="11"/>
      <c r="K316" s="12"/>
      <c r="L316" s="9"/>
      <c r="M316" s="9"/>
      <c r="N316" s="28" t="str">
        <f t="shared" si="0"/>
        <v/>
      </c>
    </row>
    <row r="317" spans="1:14" x14ac:dyDescent="0.3">
      <c r="A317" s="9"/>
      <c r="B317" s="9"/>
      <c r="C317" s="9"/>
      <c r="D317" s="9"/>
      <c r="E317" s="10"/>
      <c r="F317" s="9"/>
      <c r="G317" s="9"/>
      <c r="H317" s="9"/>
      <c r="I317" s="11"/>
      <c r="J317" s="11"/>
      <c r="K317" s="12"/>
      <c r="L317" s="9"/>
      <c r="M317" s="9"/>
      <c r="N317" s="28" t="str">
        <f t="shared" si="0"/>
        <v/>
      </c>
    </row>
    <row r="318" spans="1:14" x14ac:dyDescent="0.3">
      <c r="A318" s="9"/>
      <c r="B318" s="9"/>
      <c r="C318" s="9"/>
      <c r="D318" s="9"/>
      <c r="E318" s="10"/>
      <c r="F318" s="9"/>
      <c r="G318" s="9"/>
      <c r="H318" s="9"/>
      <c r="I318" s="11"/>
      <c r="J318" s="11"/>
      <c r="K318" s="12"/>
      <c r="L318" s="9"/>
      <c r="M318" s="9"/>
      <c r="N318" s="28" t="str">
        <f t="shared" si="0"/>
        <v/>
      </c>
    </row>
    <row r="319" spans="1:14" x14ac:dyDescent="0.3">
      <c r="A319" s="9"/>
      <c r="B319" s="9"/>
      <c r="C319" s="9"/>
      <c r="D319" s="9"/>
      <c r="E319" s="10"/>
      <c r="F319" s="9"/>
      <c r="G319" s="9"/>
      <c r="H319" s="9"/>
      <c r="I319" s="11"/>
      <c r="J319" s="11"/>
      <c r="K319" s="12"/>
      <c r="L319" s="9"/>
      <c r="M319" s="9"/>
      <c r="N319" s="28" t="str">
        <f t="shared" si="0"/>
        <v/>
      </c>
    </row>
    <row r="320" spans="1:14" x14ac:dyDescent="0.3">
      <c r="A320" s="9"/>
      <c r="B320" s="9"/>
      <c r="C320" s="9"/>
      <c r="D320" s="9"/>
      <c r="E320" s="10"/>
      <c r="F320" s="9"/>
      <c r="G320" s="9"/>
      <c r="H320" s="9"/>
      <c r="I320" s="11"/>
      <c r="J320" s="11"/>
      <c r="K320" s="12"/>
      <c r="L320" s="9"/>
      <c r="M320" s="9"/>
      <c r="N320" s="28" t="str">
        <f t="shared" si="0"/>
        <v/>
      </c>
    </row>
    <row r="321" spans="1:14" x14ac:dyDescent="0.3">
      <c r="A321" s="9"/>
      <c r="B321" s="9"/>
      <c r="C321" s="9"/>
      <c r="D321" s="9"/>
      <c r="E321" s="10"/>
      <c r="F321" s="9"/>
      <c r="G321" s="9"/>
      <c r="H321" s="9"/>
      <c r="I321" s="11"/>
      <c r="J321" s="11"/>
      <c r="K321" s="12"/>
      <c r="L321" s="9"/>
      <c r="M321" s="9"/>
      <c r="N321" s="28" t="str">
        <f t="shared" si="0"/>
        <v/>
      </c>
    </row>
    <row r="322" spans="1:14" x14ac:dyDescent="0.3">
      <c r="A322" s="9"/>
      <c r="B322" s="9"/>
      <c r="C322" s="9"/>
      <c r="D322" s="9"/>
      <c r="E322" s="10"/>
      <c r="F322" s="9"/>
      <c r="G322" s="9"/>
      <c r="H322" s="9"/>
      <c r="I322" s="11"/>
      <c r="J322" s="11"/>
      <c r="K322" s="12"/>
      <c r="L322" s="9"/>
      <c r="M322" s="9"/>
      <c r="N322" s="28" t="str">
        <f t="shared" si="0"/>
        <v/>
      </c>
    </row>
    <row r="323" spans="1:14" x14ac:dyDescent="0.3">
      <c r="A323" s="9"/>
      <c r="B323" s="9"/>
      <c r="C323" s="9"/>
      <c r="D323" s="9"/>
      <c r="E323" s="10"/>
      <c r="F323" s="9"/>
      <c r="G323" s="9"/>
      <c r="H323" s="9"/>
      <c r="I323" s="11"/>
      <c r="J323" s="11"/>
      <c r="K323" s="12"/>
      <c r="L323" s="9"/>
      <c r="M323" s="9"/>
      <c r="N323" s="28" t="str">
        <f t="shared" si="0"/>
        <v/>
      </c>
    </row>
    <row r="324" spans="1:14" x14ac:dyDescent="0.3">
      <c r="A324" s="9"/>
      <c r="B324" s="9"/>
      <c r="C324" s="9"/>
      <c r="D324" s="9"/>
      <c r="E324" s="10"/>
      <c r="F324" s="9"/>
      <c r="G324" s="9"/>
      <c r="H324" s="9"/>
      <c r="I324" s="11"/>
      <c r="J324" s="11"/>
      <c r="K324" s="12"/>
      <c r="L324" s="9"/>
      <c r="M324" s="9"/>
      <c r="N324" s="28" t="str">
        <f t="shared" si="0"/>
        <v/>
      </c>
    </row>
    <row r="325" spans="1:14" x14ac:dyDescent="0.3">
      <c r="A325" s="9"/>
      <c r="B325" s="9"/>
      <c r="C325" s="9"/>
      <c r="D325" s="9"/>
      <c r="E325" s="10"/>
      <c r="F325" s="9"/>
      <c r="G325" s="9"/>
      <c r="H325" s="9"/>
      <c r="I325" s="11"/>
      <c r="J325" s="11"/>
      <c r="K325" s="12"/>
      <c r="L325" s="9"/>
      <c r="M325" s="9"/>
      <c r="N325" s="28" t="str">
        <f t="shared" si="0"/>
        <v/>
      </c>
    </row>
    <row r="326" spans="1:14" x14ac:dyDescent="0.3">
      <c r="A326" s="9"/>
      <c r="B326" s="9"/>
      <c r="C326" s="9"/>
      <c r="D326" s="9"/>
      <c r="E326" s="10"/>
      <c r="F326" s="9"/>
      <c r="G326" s="9"/>
      <c r="H326" s="9"/>
      <c r="I326" s="11"/>
      <c r="J326" s="11"/>
      <c r="K326" s="12"/>
      <c r="L326" s="9"/>
      <c r="M326" s="9"/>
      <c r="N326" s="28" t="str">
        <f t="shared" si="0"/>
        <v/>
      </c>
    </row>
    <row r="327" spans="1:14" x14ac:dyDescent="0.3">
      <c r="A327" s="9"/>
      <c r="B327" s="9"/>
      <c r="C327" s="9"/>
      <c r="D327" s="9"/>
      <c r="E327" s="10"/>
      <c r="F327" s="9"/>
      <c r="G327" s="9"/>
      <c r="H327" s="9"/>
      <c r="I327" s="11"/>
      <c r="J327" s="11"/>
      <c r="K327" s="12"/>
      <c r="L327" s="9"/>
      <c r="M327" s="9"/>
      <c r="N327" s="28" t="str">
        <f t="shared" si="0"/>
        <v/>
      </c>
    </row>
    <row r="328" spans="1:14" x14ac:dyDescent="0.3">
      <c r="A328" s="9"/>
      <c r="B328" s="9"/>
      <c r="C328" s="9"/>
      <c r="D328" s="9"/>
      <c r="E328" s="10"/>
      <c r="F328" s="9"/>
      <c r="G328" s="9"/>
      <c r="H328" s="9"/>
      <c r="I328" s="11"/>
      <c r="J328" s="11"/>
      <c r="K328" s="12"/>
      <c r="L328" s="9"/>
      <c r="M328" s="9"/>
      <c r="N328" s="28" t="str">
        <f t="shared" si="0"/>
        <v/>
      </c>
    </row>
    <row r="329" spans="1:14" x14ac:dyDescent="0.3">
      <c r="A329" s="9"/>
      <c r="B329" s="9"/>
      <c r="C329" s="9"/>
      <c r="D329" s="9"/>
      <c r="E329" s="10"/>
      <c r="F329" s="9"/>
      <c r="G329" s="9"/>
      <c r="H329" s="9"/>
      <c r="I329" s="11"/>
      <c r="J329" s="11"/>
      <c r="K329" s="12"/>
      <c r="L329" s="9"/>
      <c r="M329" s="9"/>
      <c r="N329" s="28" t="str">
        <f t="shared" si="0"/>
        <v/>
      </c>
    </row>
    <row r="330" spans="1:14" x14ac:dyDescent="0.3">
      <c r="A330" s="9"/>
      <c r="B330" s="9"/>
      <c r="C330" s="9"/>
      <c r="D330" s="9"/>
      <c r="E330" s="10"/>
      <c r="F330" s="9"/>
      <c r="G330" s="9"/>
      <c r="H330" s="9"/>
      <c r="I330" s="11"/>
      <c r="J330" s="11"/>
      <c r="K330" s="12"/>
      <c r="L330" s="9"/>
      <c r="M330" s="9"/>
      <c r="N330" s="28" t="str">
        <f t="shared" ref="N330:N380" si="1">SUBSTITUTE(O330, "x",B330)</f>
        <v/>
      </c>
    </row>
    <row r="331" spans="1:14" x14ac:dyDescent="0.3">
      <c r="A331" s="9"/>
      <c r="B331" s="9"/>
      <c r="C331" s="9"/>
      <c r="D331" s="9"/>
      <c r="E331" s="10"/>
      <c r="F331" s="9"/>
      <c r="G331" s="9"/>
      <c r="H331" s="9"/>
      <c r="I331" s="11"/>
      <c r="J331" s="11"/>
      <c r="K331" s="12"/>
      <c r="L331" s="9"/>
      <c r="M331" s="9"/>
      <c r="N331" s="28" t="str">
        <f t="shared" si="1"/>
        <v/>
      </c>
    </row>
    <row r="332" spans="1:14" x14ac:dyDescent="0.3">
      <c r="A332" s="9"/>
      <c r="B332" s="9"/>
      <c r="C332" s="9"/>
      <c r="D332" s="9"/>
      <c r="E332" s="10"/>
      <c r="F332" s="9"/>
      <c r="G332" s="9"/>
      <c r="H332" s="9"/>
      <c r="I332" s="11"/>
      <c r="J332" s="11"/>
      <c r="K332" s="12"/>
      <c r="L332" s="9"/>
      <c r="M332" s="9"/>
      <c r="N332" s="28" t="str">
        <f t="shared" si="1"/>
        <v/>
      </c>
    </row>
    <row r="333" spans="1:14" x14ac:dyDescent="0.3">
      <c r="A333" s="9"/>
      <c r="B333" s="9"/>
      <c r="C333" s="9"/>
      <c r="D333" s="9"/>
      <c r="E333" s="10"/>
      <c r="F333" s="9"/>
      <c r="G333" s="9"/>
      <c r="H333" s="9"/>
      <c r="I333" s="11"/>
      <c r="J333" s="11"/>
      <c r="K333" s="12"/>
      <c r="L333" s="9"/>
      <c r="M333" s="9"/>
      <c r="N333" s="28" t="str">
        <f t="shared" si="1"/>
        <v/>
      </c>
    </row>
    <row r="334" spans="1:14" x14ac:dyDescent="0.3">
      <c r="A334" s="9"/>
      <c r="B334" s="9"/>
      <c r="C334" s="9"/>
      <c r="D334" s="9"/>
      <c r="E334" s="10"/>
      <c r="F334" s="9"/>
      <c r="G334" s="9"/>
      <c r="H334" s="9"/>
      <c r="I334" s="11"/>
      <c r="J334" s="11"/>
      <c r="K334" s="12"/>
      <c r="L334" s="9"/>
      <c r="M334" s="9"/>
      <c r="N334" s="28" t="str">
        <f t="shared" si="1"/>
        <v/>
      </c>
    </row>
    <row r="335" spans="1:14" x14ac:dyDescent="0.3">
      <c r="A335" s="9"/>
      <c r="B335" s="9"/>
      <c r="C335" s="9"/>
      <c r="D335" s="9"/>
      <c r="E335" s="10"/>
      <c r="F335" s="9"/>
      <c r="G335" s="9"/>
      <c r="H335" s="9"/>
      <c r="I335" s="11"/>
      <c r="J335" s="11"/>
      <c r="K335" s="12"/>
      <c r="L335" s="9"/>
      <c r="M335" s="9"/>
      <c r="N335" s="28" t="str">
        <f t="shared" si="1"/>
        <v/>
      </c>
    </row>
    <row r="336" spans="1:14" x14ac:dyDescent="0.3">
      <c r="A336" s="9"/>
      <c r="B336" s="9"/>
      <c r="C336" s="9"/>
      <c r="D336" s="9"/>
      <c r="E336" s="10"/>
      <c r="F336" s="9"/>
      <c r="G336" s="9"/>
      <c r="H336" s="9"/>
      <c r="I336" s="11"/>
      <c r="J336" s="11"/>
      <c r="K336" s="12"/>
      <c r="L336" s="9"/>
      <c r="M336" s="9"/>
      <c r="N336" s="28" t="str">
        <f t="shared" si="1"/>
        <v/>
      </c>
    </row>
    <row r="337" spans="1:14" x14ac:dyDescent="0.3">
      <c r="A337" s="9"/>
      <c r="B337" s="9"/>
      <c r="C337" s="9"/>
      <c r="D337" s="9"/>
      <c r="E337" s="10"/>
      <c r="F337" s="9"/>
      <c r="G337" s="9"/>
      <c r="H337" s="9"/>
      <c r="I337" s="11"/>
      <c r="J337" s="11"/>
      <c r="K337" s="12"/>
      <c r="L337" s="9"/>
      <c r="M337" s="9"/>
      <c r="N337" s="28" t="str">
        <f t="shared" si="1"/>
        <v/>
      </c>
    </row>
    <row r="338" spans="1:14" x14ac:dyDescent="0.3">
      <c r="A338" s="9"/>
      <c r="B338" s="9"/>
      <c r="C338" s="9"/>
      <c r="D338" s="9"/>
      <c r="E338" s="10"/>
      <c r="F338" s="9"/>
      <c r="G338" s="9"/>
      <c r="H338" s="9"/>
      <c r="I338" s="11"/>
      <c r="J338" s="11"/>
      <c r="K338" s="12"/>
      <c r="L338" s="9"/>
      <c r="M338" s="9"/>
      <c r="N338" s="28" t="str">
        <f t="shared" si="1"/>
        <v/>
      </c>
    </row>
    <row r="339" spans="1:14" x14ac:dyDescent="0.3">
      <c r="A339" s="9"/>
      <c r="B339" s="9"/>
      <c r="C339" s="9"/>
      <c r="D339" s="9"/>
      <c r="E339" s="10"/>
      <c r="F339" s="9"/>
      <c r="G339" s="9"/>
      <c r="H339" s="9"/>
      <c r="I339" s="11"/>
      <c r="J339" s="11"/>
      <c r="K339" s="12"/>
      <c r="L339" s="9"/>
      <c r="M339" s="9"/>
      <c r="N339" s="28" t="str">
        <f t="shared" si="1"/>
        <v/>
      </c>
    </row>
    <row r="340" spans="1:14" x14ac:dyDescent="0.3">
      <c r="A340" s="9"/>
      <c r="B340" s="9"/>
      <c r="C340" s="9"/>
      <c r="D340" s="9"/>
      <c r="E340" s="10"/>
      <c r="F340" s="9"/>
      <c r="G340" s="9"/>
      <c r="H340" s="9"/>
      <c r="I340" s="11"/>
      <c r="J340" s="11"/>
      <c r="K340" s="12"/>
      <c r="L340" s="9"/>
      <c r="M340" s="9"/>
      <c r="N340" s="28" t="str">
        <f t="shared" si="1"/>
        <v/>
      </c>
    </row>
    <row r="341" spans="1:14" x14ac:dyDescent="0.3">
      <c r="A341" s="9"/>
      <c r="B341" s="9"/>
      <c r="C341" s="9"/>
      <c r="D341" s="9"/>
      <c r="E341" s="10"/>
      <c r="F341" s="9"/>
      <c r="G341" s="9"/>
      <c r="H341" s="9"/>
      <c r="I341" s="11"/>
      <c r="J341" s="11"/>
      <c r="K341" s="12"/>
      <c r="L341" s="9"/>
      <c r="M341" s="9"/>
      <c r="N341" s="28" t="str">
        <f t="shared" si="1"/>
        <v/>
      </c>
    </row>
    <row r="342" spans="1:14" x14ac:dyDescent="0.3">
      <c r="A342" s="9"/>
      <c r="B342" s="9"/>
      <c r="C342" s="9"/>
      <c r="D342" s="9"/>
      <c r="E342" s="10"/>
      <c r="F342" s="9"/>
      <c r="G342" s="9"/>
      <c r="H342" s="9"/>
      <c r="I342" s="11"/>
      <c r="J342" s="11"/>
      <c r="K342" s="12"/>
      <c r="L342" s="9"/>
      <c r="M342" s="9"/>
      <c r="N342" s="28" t="str">
        <f t="shared" si="1"/>
        <v/>
      </c>
    </row>
    <row r="343" spans="1:14" x14ac:dyDescent="0.3">
      <c r="A343" s="9"/>
      <c r="B343" s="9"/>
      <c r="C343" s="9"/>
      <c r="D343" s="9"/>
      <c r="E343" s="10"/>
      <c r="F343" s="9"/>
      <c r="G343" s="9"/>
      <c r="H343" s="9"/>
      <c r="I343" s="11"/>
      <c r="J343" s="11"/>
      <c r="K343" s="12"/>
      <c r="L343" s="9"/>
      <c r="M343" s="9"/>
      <c r="N343" s="28" t="str">
        <f t="shared" si="1"/>
        <v/>
      </c>
    </row>
    <row r="344" spans="1:14" x14ac:dyDescent="0.3">
      <c r="A344" s="9"/>
      <c r="B344" s="9"/>
      <c r="C344" s="9"/>
      <c r="D344" s="9"/>
      <c r="E344" s="10"/>
      <c r="F344" s="9"/>
      <c r="G344" s="9"/>
      <c r="H344" s="9"/>
      <c r="I344" s="11"/>
      <c r="J344" s="11"/>
      <c r="K344" s="12"/>
      <c r="L344" s="9"/>
      <c r="M344" s="9"/>
      <c r="N344" s="28" t="str">
        <f t="shared" si="1"/>
        <v/>
      </c>
    </row>
    <row r="345" spans="1:14" x14ac:dyDescent="0.3">
      <c r="A345" s="9"/>
      <c r="B345" s="9"/>
      <c r="C345" s="9"/>
      <c r="D345" s="9"/>
      <c r="E345" s="10"/>
      <c r="F345" s="9"/>
      <c r="G345" s="9"/>
      <c r="H345" s="9"/>
      <c r="I345" s="11"/>
      <c r="J345" s="11"/>
      <c r="K345" s="12"/>
      <c r="L345" s="9"/>
      <c r="M345" s="9"/>
      <c r="N345" s="28" t="str">
        <f t="shared" si="1"/>
        <v/>
      </c>
    </row>
    <row r="346" spans="1:14" x14ac:dyDescent="0.3">
      <c r="A346" s="9"/>
      <c r="B346" s="9"/>
      <c r="C346" s="9"/>
      <c r="D346" s="9"/>
      <c r="E346" s="10"/>
      <c r="F346" s="9"/>
      <c r="G346" s="9"/>
      <c r="H346" s="9"/>
      <c r="I346" s="11"/>
      <c r="J346" s="11"/>
      <c r="K346" s="12"/>
      <c r="L346" s="9"/>
      <c r="M346" s="9"/>
      <c r="N346" s="28" t="str">
        <f t="shared" si="1"/>
        <v/>
      </c>
    </row>
    <row r="347" spans="1:14" x14ac:dyDescent="0.3">
      <c r="A347" s="9"/>
      <c r="B347" s="9"/>
      <c r="C347" s="9"/>
      <c r="D347" s="9"/>
      <c r="E347" s="10"/>
      <c r="F347" s="9"/>
      <c r="G347" s="9"/>
      <c r="H347" s="9"/>
      <c r="I347" s="11"/>
      <c r="J347" s="11"/>
      <c r="K347" s="12"/>
      <c r="L347" s="9"/>
      <c r="M347" s="9"/>
      <c r="N347" s="28" t="str">
        <f t="shared" si="1"/>
        <v/>
      </c>
    </row>
    <row r="348" spans="1:14" x14ac:dyDescent="0.3">
      <c r="A348" s="9"/>
      <c r="B348" s="9"/>
      <c r="C348" s="9"/>
      <c r="D348" s="9"/>
      <c r="E348" s="10"/>
      <c r="F348" s="9"/>
      <c r="G348" s="9"/>
      <c r="H348" s="9"/>
      <c r="I348" s="11"/>
      <c r="J348" s="11"/>
      <c r="K348" s="12"/>
      <c r="L348" s="9"/>
      <c r="M348" s="9"/>
      <c r="N348" s="28" t="str">
        <f t="shared" si="1"/>
        <v/>
      </c>
    </row>
    <row r="349" spans="1:14" x14ac:dyDescent="0.3">
      <c r="A349" s="9"/>
      <c r="B349" s="9"/>
      <c r="C349" s="9"/>
      <c r="D349" s="9"/>
      <c r="E349" s="10"/>
      <c r="F349" s="9"/>
      <c r="G349" s="9"/>
      <c r="H349" s="9"/>
      <c r="I349" s="11"/>
      <c r="J349" s="11"/>
      <c r="K349" s="12"/>
      <c r="L349" s="9"/>
      <c r="M349" s="9"/>
      <c r="N349" s="28" t="str">
        <f t="shared" si="1"/>
        <v/>
      </c>
    </row>
    <row r="350" spans="1:14" x14ac:dyDescent="0.3">
      <c r="A350" s="9"/>
      <c r="B350" s="9"/>
      <c r="C350" s="9"/>
      <c r="D350" s="9"/>
      <c r="E350" s="10"/>
      <c r="F350" s="9"/>
      <c r="G350" s="9"/>
      <c r="H350" s="9"/>
      <c r="I350" s="11"/>
      <c r="J350" s="11"/>
      <c r="K350" s="12"/>
      <c r="L350" s="9"/>
      <c r="M350" s="9"/>
      <c r="N350" s="28" t="str">
        <f t="shared" si="1"/>
        <v/>
      </c>
    </row>
    <row r="351" spans="1:14" x14ac:dyDescent="0.3">
      <c r="A351" s="9"/>
      <c r="B351" s="9"/>
      <c r="C351" s="9"/>
      <c r="D351" s="9"/>
      <c r="E351" s="10"/>
      <c r="F351" s="9"/>
      <c r="G351" s="9"/>
      <c r="H351" s="9"/>
      <c r="I351" s="11"/>
      <c r="J351" s="11"/>
      <c r="K351" s="12"/>
      <c r="L351" s="9"/>
      <c r="M351" s="9"/>
      <c r="N351" s="28" t="str">
        <f t="shared" si="1"/>
        <v/>
      </c>
    </row>
    <row r="352" spans="1:14" x14ac:dyDescent="0.3">
      <c r="A352" s="9"/>
      <c r="B352" s="9"/>
      <c r="C352" s="9"/>
      <c r="D352" s="9"/>
      <c r="E352" s="10"/>
      <c r="F352" s="9"/>
      <c r="G352" s="9"/>
      <c r="H352" s="9"/>
      <c r="I352" s="11"/>
      <c r="J352" s="11"/>
      <c r="K352" s="12"/>
      <c r="L352" s="9"/>
      <c r="M352" s="9"/>
      <c r="N352" s="28" t="str">
        <f t="shared" si="1"/>
        <v/>
      </c>
    </row>
    <row r="353" spans="1:14" x14ac:dyDescent="0.3">
      <c r="A353" s="9"/>
      <c r="B353" s="9"/>
      <c r="C353" s="9"/>
      <c r="D353" s="9"/>
      <c r="E353" s="10"/>
      <c r="F353" s="9"/>
      <c r="G353" s="9"/>
      <c r="H353" s="9"/>
      <c r="I353" s="11"/>
      <c r="J353" s="11"/>
      <c r="K353" s="12"/>
      <c r="L353" s="9"/>
      <c r="M353" s="9"/>
      <c r="N353" s="28" t="str">
        <f t="shared" si="1"/>
        <v/>
      </c>
    </row>
    <row r="354" spans="1:14" x14ac:dyDescent="0.3">
      <c r="A354" s="9"/>
      <c r="B354" s="9"/>
      <c r="C354" s="9"/>
      <c r="D354" s="9"/>
      <c r="E354" s="10"/>
      <c r="F354" s="9"/>
      <c r="G354" s="9"/>
      <c r="H354" s="9"/>
      <c r="I354" s="11"/>
      <c r="J354" s="11"/>
      <c r="K354" s="12"/>
      <c r="L354" s="9"/>
      <c r="M354" s="9"/>
      <c r="N354" s="28" t="str">
        <f t="shared" si="1"/>
        <v/>
      </c>
    </row>
    <row r="355" spans="1:14" x14ac:dyDescent="0.3">
      <c r="A355" s="9"/>
      <c r="B355" s="9"/>
      <c r="C355" s="9"/>
      <c r="D355" s="9"/>
      <c r="E355" s="10"/>
      <c r="F355" s="9"/>
      <c r="G355" s="9"/>
      <c r="H355" s="9"/>
      <c r="I355" s="11"/>
      <c r="J355" s="11"/>
      <c r="K355" s="12"/>
      <c r="L355" s="9"/>
      <c r="M355" s="9"/>
      <c r="N355" s="28" t="str">
        <f t="shared" si="1"/>
        <v/>
      </c>
    </row>
    <row r="356" spans="1:14" x14ac:dyDescent="0.3">
      <c r="A356" s="9"/>
      <c r="B356" s="9"/>
      <c r="C356" s="9"/>
      <c r="D356" s="9"/>
      <c r="E356" s="10"/>
      <c r="F356" s="9"/>
      <c r="G356" s="9"/>
      <c r="H356" s="9"/>
      <c r="I356" s="11"/>
      <c r="J356" s="11"/>
      <c r="K356" s="12"/>
      <c r="L356" s="9"/>
      <c r="M356" s="9"/>
      <c r="N356" s="28" t="str">
        <f t="shared" si="1"/>
        <v/>
      </c>
    </row>
    <row r="357" spans="1:14" x14ac:dyDescent="0.3">
      <c r="A357" s="9"/>
      <c r="B357" s="9"/>
      <c r="C357" s="9"/>
      <c r="D357" s="9"/>
      <c r="E357" s="10"/>
      <c r="F357" s="9"/>
      <c r="G357" s="9"/>
      <c r="H357" s="9"/>
      <c r="I357" s="11"/>
      <c r="J357" s="11"/>
      <c r="K357" s="12"/>
      <c r="L357" s="9"/>
      <c r="M357" s="9"/>
      <c r="N357" s="28" t="str">
        <f t="shared" si="1"/>
        <v/>
      </c>
    </row>
    <row r="358" spans="1:14" x14ac:dyDescent="0.3">
      <c r="A358" s="9"/>
      <c r="B358" s="9"/>
      <c r="C358" s="9"/>
      <c r="D358" s="9"/>
      <c r="E358" s="10"/>
      <c r="F358" s="9"/>
      <c r="G358" s="9"/>
      <c r="H358" s="9"/>
      <c r="I358" s="11"/>
      <c r="J358" s="11"/>
      <c r="K358" s="12"/>
      <c r="L358" s="9"/>
      <c r="M358" s="9"/>
      <c r="N358" s="28" t="str">
        <f t="shared" si="1"/>
        <v/>
      </c>
    </row>
    <row r="359" spans="1:14" x14ac:dyDescent="0.3">
      <c r="A359" s="9"/>
      <c r="B359" s="9"/>
      <c r="C359" s="9"/>
      <c r="D359" s="9"/>
      <c r="E359" s="10"/>
      <c r="F359" s="9"/>
      <c r="G359" s="9"/>
      <c r="H359" s="9"/>
      <c r="I359" s="11"/>
      <c r="J359" s="11"/>
      <c r="K359" s="12"/>
      <c r="L359" s="9"/>
      <c r="M359" s="9"/>
      <c r="N359" s="28" t="str">
        <f t="shared" si="1"/>
        <v/>
      </c>
    </row>
    <row r="360" spans="1:14" x14ac:dyDescent="0.3">
      <c r="A360" s="9"/>
      <c r="B360" s="9"/>
      <c r="C360" s="9"/>
      <c r="D360" s="9"/>
      <c r="E360" s="10"/>
      <c r="F360" s="9"/>
      <c r="G360" s="9"/>
      <c r="H360" s="9"/>
      <c r="I360" s="11"/>
      <c r="J360" s="11"/>
      <c r="K360" s="12"/>
      <c r="L360" s="9"/>
      <c r="M360" s="9"/>
      <c r="N360" s="28" t="str">
        <f t="shared" si="1"/>
        <v/>
      </c>
    </row>
    <row r="361" spans="1:14" x14ac:dyDescent="0.3">
      <c r="A361" s="9"/>
      <c r="B361" s="9"/>
      <c r="C361" s="9"/>
      <c r="D361" s="9"/>
      <c r="E361" s="10"/>
      <c r="F361" s="9"/>
      <c r="G361" s="9"/>
      <c r="H361" s="9"/>
      <c r="I361" s="11"/>
      <c r="J361" s="11"/>
      <c r="K361" s="12"/>
      <c r="L361" s="9"/>
      <c r="M361" s="9"/>
      <c r="N361" s="28" t="str">
        <f t="shared" si="1"/>
        <v/>
      </c>
    </row>
    <row r="362" spans="1:14" x14ac:dyDescent="0.3">
      <c r="A362" s="9"/>
      <c r="B362" s="9"/>
      <c r="C362" s="9"/>
      <c r="D362" s="9"/>
      <c r="E362" s="10"/>
      <c r="F362" s="9"/>
      <c r="G362" s="9"/>
      <c r="H362" s="9"/>
      <c r="I362" s="11"/>
      <c r="J362" s="11"/>
      <c r="K362" s="12"/>
      <c r="L362" s="9"/>
      <c r="M362" s="9"/>
      <c r="N362" s="28" t="str">
        <f t="shared" si="1"/>
        <v/>
      </c>
    </row>
    <row r="363" spans="1:14" x14ac:dyDescent="0.3">
      <c r="A363" s="9"/>
      <c r="B363" s="9"/>
      <c r="C363" s="9"/>
      <c r="D363" s="9"/>
      <c r="E363" s="10"/>
      <c r="F363" s="9"/>
      <c r="G363" s="9"/>
      <c r="H363" s="9"/>
      <c r="I363" s="11"/>
      <c r="J363" s="11"/>
      <c r="K363" s="12"/>
      <c r="L363" s="9"/>
      <c r="M363" s="9"/>
      <c r="N363" s="28" t="str">
        <f t="shared" si="1"/>
        <v/>
      </c>
    </row>
    <row r="364" spans="1:14" x14ac:dyDescent="0.3">
      <c r="A364" s="9"/>
      <c r="B364" s="9"/>
      <c r="C364" s="9"/>
      <c r="D364" s="9"/>
      <c r="E364" s="10"/>
      <c r="F364" s="9"/>
      <c r="G364" s="9"/>
      <c r="H364" s="9"/>
      <c r="I364" s="11"/>
      <c r="J364" s="11"/>
      <c r="K364" s="12"/>
      <c r="L364" s="9"/>
      <c r="M364" s="9"/>
      <c r="N364" s="28" t="str">
        <f t="shared" si="1"/>
        <v/>
      </c>
    </row>
    <row r="365" spans="1:14" x14ac:dyDescent="0.3">
      <c r="A365" s="9"/>
      <c r="B365" s="9"/>
      <c r="C365" s="9"/>
      <c r="D365" s="9"/>
      <c r="E365" s="10"/>
      <c r="F365" s="9"/>
      <c r="G365" s="9"/>
      <c r="H365" s="9"/>
      <c r="I365" s="11"/>
      <c r="J365" s="11"/>
      <c r="K365" s="12"/>
      <c r="L365" s="9"/>
      <c r="M365" s="9"/>
      <c r="N365" s="28" t="str">
        <f t="shared" si="1"/>
        <v/>
      </c>
    </row>
    <row r="366" spans="1:14" x14ac:dyDescent="0.3">
      <c r="A366" s="9"/>
      <c r="B366" s="9"/>
      <c r="C366" s="9"/>
      <c r="D366" s="9"/>
      <c r="E366" s="10"/>
      <c r="F366" s="9"/>
      <c r="G366" s="9"/>
      <c r="H366" s="9"/>
      <c r="I366" s="11"/>
      <c r="J366" s="11"/>
      <c r="K366" s="12"/>
      <c r="L366" s="9"/>
      <c r="M366" s="9"/>
      <c r="N366" s="28" t="str">
        <f t="shared" si="1"/>
        <v/>
      </c>
    </row>
    <row r="367" spans="1:14" x14ac:dyDescent="0.3">
      <c r="A367" s="9"/>
      <c r="B367" s="9"/>
      <c r="C367" s="9"/>
      <c r="D367" s="9"/>
      <c r="E367" s="10"/>
      <c r="F367" s="9"/>
      <c r="G367" s="9"/>
      <c r="H367" s="9"/>
      <c r="I367" s="11"/>
      <c r="J367" s="11"/>
      <c r="K367" s="12"/>
      <c r="L367" s="9"/>
      <c r="M367" s="9"/>
      <c r="N367" s="28" t="str">
        <f t="shared" si="1"/>
        <v/>
      </c>
    </row>
    <row r="368" spans="1:14" x14ac:dyDescent="0.3">
      <c r="A368" s="9"/>
      <c r="B368" s="9"/>
      <c r="C368" s="9"/>
      <c r="D368" s="9"/>
      <c r="E368" s="10"/>
      <c r="F368" s="9"/>
      <c r="G368" s="9"/>
      <c r="H368" s="9"/>
      <c r="I368" s="11"/>
      <c r="J368" s="11"/>
      <c r="K368" s="12"/>
      <c r="L368" s="9"/>
      <c r="M368" s="9"/>
      <c r="N368" s="28" t="str">
        <f t="shared" si="1"/>
        <v/>
      </c>
    </row>
    <row r="369" spans="1:14" x14ac:dyDescent="0.3">
      <c r="A369" s="9"/>
      <c r="B369" s="9"/>
      <c r="C369" s="9"/>
      <c r="D369" s="9"/>
      <c r="E369" s="10"/>
      <c r="F369" s="9"/>
      <c r="G369" s="9"/>
      <c r="H369" s="9"/>
      <c r="I369" s="11"/>
      <c r="J369" s="11"/>
      <c r="K369" s="12"/>
      <c r="L369" s="9"/>
      <c r="M369" s="9"/>
      <c r="N369" s="28" t="str">
        <f t="shared" si="1"/>
        <v/>
      </c>
    </row>
    <row r="370" spans="1:14" x14ac:dyDescent="0.3">
      <c r="A370" s="9"/>
      <c r="B370" s="9"/>
      <c r="C370" s="9"/>
      <c r="D370" s="9"/>
      <c r="E370" s="10"/>
      <c r="F370" s="9"/>
      <c r="G370" s="9"/>
      <c r="H370" s="9"/>
      <c r="I370" s="11"/>
      <c r="J370" s="11"/>
      <c r="K370" s="12"/>
      <c r="L370" s="9"/>
      <c r="M370" s="9"/>
      <c r="N370" s="28" t="str">
        <f t="shared" si="1"/>
        <v/>
      </c>
    </row>
    <row r="371" spans="1:14" x14ac:dyDescent="0.3">
      <c r="A371" s="9"/>
      <c r="B371" s="9"/>
      <c r="C371" s="9"/>
      <c r="D371" s="9"/>
      <c r="E371" s="10"/>
      <c r="F371" s="9"/>
      <c r="G371" s="9"/>
      <c r="H371" s="9"/>
      <c r="I371" s="11"/>
      <c r="J371" s="11"/>
      <c r="K371" s="12"/>
      <c r="L371" s="9"/>
      <c r="M371" s="9"/>
      <c r="N371" s="28" t="str">
        <f t="shared" si="1"/>
        <v/>
      </c>
    </row>
    <row r="372" spans="1:14" x14ac:dyDescent="0.3">
      <c r="A372" s="9"/>
      <c r="B372" s="9"/>
      <c r="C372" s="9"/>
      <c r="D372" s="9"/>
      <c r="E372" s="10"/>
      <c r="F372" s="9"/>
      <c r="G372" s="9"/>
      <c r="H372" s="9"/>
      <c r="I372" s="11"/>
      <c r="J372" s="11"/>
      <c r="K372" s="12"/>
      <c r="L372" s="9"/>
      <c r="M372" s="9"/>
      <c r="N372" s="28" t="str">
        <f t="shared" si="1"/>
        <v/>
      </c>
    </row>
    <row r="373" spans="1:14" x14ac:dyDescent="0.3">
      <c r="A373" s="9"/>
      <c r="B373" s="9"/>
      <c r="C373" s="9"/>
      <c r="D373" s="9"/>
      <c r="E373" s="10"/>
      <c r="F373" s="9"/>
      <c r="G373" s="9"/>
      <c r="H373" s="9"/>
      <c r="I373" s="11"/>
      <c r="J373" s="11"/>
      <c r="K373" s="12"/>
      <c r="L373" s="9"/>
      <c r="M373" s="9"/>
      <c r="N373" s="28" t="str">
        <f t="shared" si="1"/>
        <v/>
      </c>
    </row>
    <row r="374" spans="1:14" x14ac:dyDescent="0.3">
      <c r="A374" s="9"/>
      <c r="B374" s="9"/>
      <c r="C374" s="9"/>
      <c r="D374" s="9"/>
      <c r="E374" s="10"/>
      <c r="F374" s="9"/>
      <c r="G374" s="9"/>
      <c r="H374" s="9"/>
      <c r="I374" s="11"/>
      <c r="J374" s="11"/>
      <c r="K374" s="12"/>
      <c r="L374" s="9"/>
      <c r="M374" s="9"/>
      <c r="N374" s="28" t="str">
        <f t="shared" si="1"/>
        <v/>
      </c>
    </row>
    <row r="375" spans="1:14" x14ac:dyDescent="0.3">
      <c r="A375" s="9"/>
      <c r="B375" s="9"/>
      <c r="C375" s="9"/>
      <c r="D375" s="9"/>
      <c r="E375" s="10"/>
      <c r="F375" s="9"/>
      <c r="G375" s="9"/>
      <c r="H375" s="9"/>
      <c r="I375" s="11"/>
      <c r="J375" s="11"/>
      <c r="K375" s="12"/>
      <c r="L375" s="9"/>
      <c r="M375" s="9"/>
      <c r="N375" s="28" t="str">
        <f t="shared" si="1"/>
        <v/>
      </c>
    </row>
    <row r="376" spans="1:14" x14ac:dyDescent="0.3">
      <c r="A376" s="9"/>
      <c r="B376" s="9"/>
      <c r="C376" s="9"/>
      <c r="D376" s="9"/>
      <c r="E376" s="10"/>
      <c r="F376" s="9"/>
      <c r="G376" s="9"/>
      <c r="H376" s="9"/>
      <c r="I376" s="11"/>
      <c r="J376" s="11"/>
      <c r="K376" s="12"/>
      <c r="L376" s="9"/>
      <c r="M376" s="9"/>
      <c r="N376" s="28" t="str">
        <f t="shared" si="1"/>
        <v/>
      </c>
    </row>
    <row r="377" spans="1:14" x14ac:dyDescent="0.3">
      <c r="A377" s="9"/>
      <c r="B377" s="9"/>
      <c r="C377" s="9"/>
      <c r="D377" s="9"/>
      <c r="E377" s="10"/>
      <c r="F377" s="9"/>
      <c r="G377" s="9"/>
      <c r="H377" s="9"/>
      <c r="I377" s="11"/>
      <c r="J377" s="11"/>
      <c r="K377" s="12"/>
      <c r="L377" s="9"/>
      <c r="M377" s="9"/>
      <c r="N377" s="28" t="str">
        <f t="shared" si="1"/>
        <v/>
      </c>
    </row>
    <row r="378" spans="1:14" x14ac:dyDescent="0.3">
      <c r="A378" s="9"/>
      <c r="B378" s="9"/>
      <c r="C378" s="9"/>
      <c r="D378" s="9"/>
      <c r="E378" s="10"/>
      <c r="F378" s="9"/>
      <c r="G378" s="9"/>
      <c r="H378" s="9"/>
      <c r="I378" s="11"/>
      <c r="J378" s="11"/>
      <c r="K378" s="12"/>
      <c r="L378" s="9"/>
      <c r="M378" s="9"/>
      <c r="N378" s="28" t="str">
        <f t="shared" si="1"/>
        <v/>
      </c>
    </row>
    <row r="379" spans="1:14" x14ac:dyDescent="0.3">
      <c r="A379" s="9"/>
      <c r="B379" s="9"/>
      <c r="C379" s="9"/>
      <c r="D379" s="9"/>
      <c r="E379" s="10"/>
      <c r="F379" s="9"/>
      <c r="G379" s="9"/>
      <c r="H379" s="9"/>
      <c r="I379" s="11"/>
      <c r="J379" s="11"/>
      <c r="K379" s="12"/>
      <c r="L379" s="9"/>
      <c r="M379" s="9"/>
      <c r="N379" s="28" t="str">
        <f t="shared" si="1"/>
        <v/>
      </c>
    </row>
    <row r="380" spans="1:14" x14ac:dyDescent="0.3">
      <c r="A380" s="9"/>
      <c r="B380" s="9"/>
      <c r="C380" s="9"/>
      <c r="D380" s="9"/>
      <c r="E380" s="10"/>
      <c r="F380" s="9"/>
      <c r="G380" s="9"/>
      <c r="H380" s="9"/>
      <c r="I380" s="11"/>
      <c r="J380" s="11"/>
      <c r="K380" s="12"/>
      <c r="L380" s="9"/>
      <c r="M380" s="9"/>
      <c r="N380" s="28" t="str">
        <f t="shared" si="1"/>
        <v/>
      </c>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row r="757" spans="1:14" x14ac:dyDescent="0.3">
      <c r="A757" s="9"/>
      <c r="B757" s="9"/>
      <c r="C757" s="9"/>
      <c r="D757" s="9"/>
      <c r="E757" s="10"/>
      <c r="F757" s="9"/>
      <c r="G757" s="9"/>
      <c r="H757" s="9"/>
      <c r="I757" s="11"/>
      <c r="J757" s="11"/>
      <c r="K757" s="12"/>
      <c r="L757" s="9"/>
      <c r="M757" s="9"/>
      <c r="N757" s="29"/>
    </row>
    <row r="758" spans="1:14" x14ac:dyDescent="0.3">
      <c r="A758" s="9"/>
      <c r="B758" s="9"/>
      <c r="C758" s="9"/>
      <c r="D758" s="9"/>
      <c r="E758" s="10"/>
      <c r="F758" s="9"/>
      <c r="G758" s="9"/>
      <c r="H758" s="9"/>
      <c r="I758" s="11"/>
      <c r="J758" s="11"/>
      <c r="K758" s="12"/>
      <c r="L758" s="9"/>
      <c r="M758" s="9"/>
      <c r="N758" s="29"/>
    </row>
    <row r="759" spans="1:14" x14ac:dyDescent="0.3">
      <c r="A759" s="9"/>
      <c r="B759" s="9"/>
      <c r="C759" s="9"/>
      <c r="D759" s="9"/>
      <c r="E759" s="10"/>
      <c r="F759" s="9"/>
      <c r="G759" s="9"/>
      <c r="H759" s="9"/>
      <c r="I759" s="11"/>
      <c r="J759" s="11"/>
      <c r="K759" s="12"/>
      <c r="L759" s="9"/>
      <c r="M759" s="9"/>
      <c r="N759" s="29"/>
    </row>
    <row r="760" spans="1:14" x14ac:dyDescent="0.3">
      <c r="A760" s="9"/>
      <c r="B760" s="9"/>
      <c r="C760" s="9"/>
      <c r="D760" s="9"/>
      <c r="E760" s="10"/>
      <c r="F760" s="9"/>
      <c r="G760" s="9"/>
      <c r="H760" s="9"/>
      <c r="I760" s="11"/>
      <c r="J760" s="11"/>
      <c r="K760" s="12"/>
      <c r="L760" s="9"/>
      <c r="M760" s="9"/>
      <c r="N760" s="29"/>
    </row>
    <row r="761" spans="1:14" x14ac:dyDescent="0.3">
      <c r="A761" s="9"/>
      <c r="B761" s="9"/>
      <c r="C761" s="9"/>
      <c r="D761" s="9"/>
      <c r="E761" s="10"/>
      <c r="F761" s="9"/>
      <c r="G761" s="9"/>
      <c r="H761" s="9"/>
      <c r="I761" s="11"/>
      <c r="J761" s="11"/>
      <c r="K761" s="12"/>
      <c r="L761" s="9"/>
      <c r="M761" s="9"/>
      <c r="N761" s="29"/>
    </row>
    <row r="762" spans="1:14" x14ac:dyDescent="0.3">
      <c r="A762" s="9"/>
      <c r="B762" s="9"/>
      <c r="C762" s="9"/>
      <c r="D762" s="9"/>
      <c r="E762" s="10"/>
      <c r="F762" s="9"/>
      <c r="G762" s="9"/>
      <c r="H762" s="9"/>
      <c r="I762" s="11"/>
      <c r="J762" s="11"/>
      <c r="K762" s="12"/>
      <c r="L762" s="9"/>
      <c r="M762" s="9"/>
      <c r="N762" s="29"/>
    </row>
    <row r="763" spans="1:14" x14ac:dyDescent="0.3">
      <c r="A763" s="9"/>
      <c r="B763" s="9"/>
      <c r="C763" s="9"/>
      <c r="D763" s="9"/>
      <c r="E763" s="10"/>
      <c r="F763" s="9"/>
      <c r="G763" s="9"/>
      <c r="H763" s="9"/>
      <c r="I763" s="11"/>
      <c r="J763" s="11"/>
      <c r="K763" s="12"/>
      <c r="L763" s="9"/>
      <c r="M763" s="9"/>
      <c r="N763" s="29"/>
    </row>
    <row r="764" spans="1:14" x14ac:dyDescent="0.3">
      <c r="A764" s="9"/>
      <c r="B764" s="9"/>
      <c r="C764" s="9"/>
      <c r="D764" s="9"/>
      <c r="E764" s="10"/>
      <c r="F764" s="9"/>
      <c r="G764" s="9"/>
      <c r="H764" s="9"/>
      <c r="I764" s="11"/>
      <c r="J764" s="11"/>
      <c r="K764" s="12"/>
      <c r="L764" s="9"/>
      <c r="M764" s="9"/>
      <c r="N764" s="29"/>
    </row>
    <row r="765" spans="1:14" x14ac:dyDescent="0.3">
      <c r="A765" s="9"/>
      <c r="B765" s="9"/>
      <c r="C765" s="9"/>
      <c r="D765" s="9"/>
      <c r="E765" s="10"/>
      <c r="F765" s="9"/>
      <c r="G765" s="9"/>
      <c r="H765" s="9"/>
      <c r="I765" s="11"/>
      <c r="J765" s="11"/>
      <c r="K765" s="12"/>
      <c r="L765" s="9"/>
      <c r="M765" s="9"/>
      <c r="N765" s="29"/>
    </row>
    <row r="766" spans="1:14" x14ac:dyDescent="0.3">
      <c r="A766" s="9"/>
      <c r="B766" s="9"/>
      <c r="C766" s="9"/>
      <c r="D766" s="9"/>
      <c r="E766" s="10"/>
      <c r="F766" s="9"/>
      <c r="G766" s="9"/>
      <c r="H766" s="9"/>
      <c r="I766" s="11"/>
      <c r="J766" s="11"/>
      <c r="K766" s="12"/>
      <c r="L766" s="9"/>
      <c r="M766" s="9"/>
      <c r="N766" s="29"/>
    </row>
    <row r="767" spans="1:14" x14ac:dyDescent="0.3">
      <c r="A767" s="9"/>
      <c r="B767" s="9"/>
      <c r="C767" s="9"/>
      <c r="D767" s="9"/>
      <c r="E767" s="10"/>
      <c r="F767" s="9"/>
      <c r="G767" s="9"/>
      <c r="H767" s="9"/>
      <c r="I767" s="11"/>
      <c r="J767" s="11"/>
      <c r="K767" s="12"/>
      <c r="L767" s="9"/>
      <c r="M767" s="9"/>
      <c r="N767" s="29"/>
    </row>
    <row r="768" spans="1:14" x14ac:dyDescent="0.3">
      <c r="A768" s="9"/>
      <c r="B768" s="9"/>
      <c r="C768" s="9"/>
      <c r="D768" s="9"/>
      <c r="E768" s="10"/>
      <c r="F768" s="9"/>
      <c r="G768" s="9"/>
      <c r="H768" s="9"/>
      <c r="I768" s="11"/>
      <c r="J768" s="11"/>
      <c r="K768" s="12"/>
      <c r="L768" s="9"/>
      <c r="M768" s="9"/>
      <c r="N768" s="29"/>
    </row>
    <row r="769" spans="1:14" x14ac:dyDescent="0.3">
      <c r="A769" s="9"/>
      <c r="B769" s="9"/>
      <c r="C769" s="9"/>
      <c r="D769" s="9"/>
      <c r="E769" s="10"/>
      <c r="F769" s="9"/>
      <c r="G769" s="9"/>
      <c r="H769" s="9"/>
      <c r="I769" s="11"/>
      <c r="J769" s="11"/>
      <c r="K769" s="12"/>
      <c r="L769" s="9"/>
      <c r="M769" s="9"/>
      <c r="N769" s="29"/>
    </row>
    <row r="770" spans="1:14" x14ac:dyDescent="0.3">
      <c r="A770" s="9"/>
      <c r="B770" s="9"/>
      <c r="C770" s="9"/>
      <c r="D770" s="9"/>
      <c r="E770" s="10"/>
      <c r="F770" s="9"/>
      <c r="G770" s="9"/>
      <c r="H770" s="9"/>
      <c r="I770" s="11"/>
      <c r="J770" s="11"/>
      <c r="K770" s="12"/>
      <c r="L770" s="9"/>
      <c r="M770" s="9"/>
      <c r="N770" s="29"/>
    </row>
    <row r="771" spans="1:14" x14ac:dyDescent="0.3">
      <c r="A771" s="9"/>
      <c r="B771" s="9"/>
      <c r="C771" s="9"/>
      <c r="D771" s="9"/>
      <c r="E771" s="10"/>
      <c r="F771" s="9"/>
      <c r="G771" s="9"/>
      <c r="H771" s="9"/>
      <c r="I771" s="11"/>
      <c r="J771" s="11"/>
      <c r="K771" s="12"/>
      <c r="L771" s="9"/>
      <c r="M771" s="9"/>
      <c r="N771" s="29"/>
    </row>
    <row r="772" spans="1:14" x14ac:dyDescent="0.3">
      <c r="A772" s="9"/>
      <c r="B772" s="9"/>
      <c r="C772" s="9"/>
      <c r="D772" s="9"/>
      <c r="E772" s="10"/>
      <c r="F772" s="9"/>
      <c r="G772" s="9"/>
      <c r="H772" s="9"/>
      <c r="I772" s="11"/>
      <c r="J772" s="11"/>
      <c r="K772" s="12"/>
      <c r="L772" s="9"/>
      <c r="M772" s="9"/>
      <c r="N772" s="29"/>
    </row>
    <row r="773" spans="1:14" x14ac:dyDescent="0.3">
      <c r="A773" s="9"/>
      <c r="B773" s="9"/>
      <c r="C773" s="9"/>
      <c r="D773" s="9"/>
      <c r="E773" s="10"/>
      <c r="F773" s="9"/>
      <c r="G773" s="9"/>
      <c r="H773" s="9"/>
      <c r="I773" s="11"/>
      <c r="J773" s="11"/>
      <c r="K773" s="12"/>
      <c r="L773" s="9"/>
      <c r="M773" s="9"/>
      <c r="N773" s="29"/>
    </row>
    <row r="774" spans="1:14" x14ac:dyDescent="0.3">
      <c r="A774" s="9"/>
      <c r="B774" s="9"/>
      <c r="C774" s="9"/>
      <c r="D774" s="9"/>
      <c r="E774" s="10"/>
      <c r="F774" s="9"/>
      <c r="G774" s="9"/>
      <c r="H774" s="9"/>
      <c r="I774" s="11"/>
      <c r="J774" s="11"/>
      <c r="K774" s="12"/>
      <c r="L774" s="9"/>
      <c r="M774" s="9"/>
      <c r="N774" s="29"/>
    </row>
    <row r="775" spans="1:14" x14ac:dyDescent="0.3">
      <c r="A775" s="9"/>
      <c r="B775" s="9"/>
      <c r="C775" s="9"/>
      <c r="D775" s="9"/>
      <c r="E775" s="10"/>
      <c r="F775" s="9"/>
      <c r="G775" s="9"/>
      <c r="H775" s="9"/>
      <c r="I775" s="11"/>
      <c r="J775" s="11"/>
      <c r="K775" s="12"/>
      <c r="L775" s="9"/>
      <c r="M775" s="9"/>
      <c r="N775" s="29"/>
    </row>
  </sheetData>
  <sortState xmlns:xlrd2="http://schemas.microsoft.com/office/spreadsheetml/2017/richdata2" ref="A17:H22">
    <sortCondition ref="A17:A22"/>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26</v>
      </c>
      <c r="B6" s="36" t="s">
        <v>36</v>
      </c>
    </row>
    <row r="7" spans="1:2" ht="18" x14ac:dyDescent="0.35">
      <c r="A7" s="30"/>
      <c r="B7" s="36"/>
    </row>
    <row r="8" spans="1:2" ht="36" x14ac:dyDescent="0.3">
      <c r="A8" s="30"/>
      <c r="B8" s="37" t="s">
        <v>37</v>
      </c>
    </row>
    <row r="9" spans="1:2" ht="18" x14ac:dyDescent="0.3">
      <c r="A9" s="30"/>
      <c r="B9" s="37"/>
    </row>
    <row r="10" spans="1:2" ht="54" x14ac:dyDescent="0.3">
      <c r="A10" s="30"/>
      <c r="B10" s="37" t="s">
        <v>38</v>
      </c>
    </row>
    <row r="11" spans="1:2" x14ac:dyDescent="0.3">
      <c r="A11" s="31"/>
      <c r="B11" s="38"/>
    </row>
    <row r="12" spans="1:2" ht="36" x14ac:dyDescent="0.35">
      <c r="A12" s="32" t="s">
        <v>27</v>
      </c>
      <c r="B12" s="39" t="s">
        <v>39</v>
      </c>
    </row>
    <row r="13" spans="1:2" ht="18" x14ac:dyDescent="0.35">
      <c r="A13" s="32"/>
      <c r="B13" s="39"/>
    </row>
    <row r="14" spans="1:2" ht="18" x14ac:dyDescent="0.35">
      <c r="A14" s="32"/>
      <c r="B14" s="39"/>
    </row>
    <row r="15" spans="1:2" x14ac:dyDescent="0.3">
      <c r="A15" s="31"/>
      <c r="B15" s="38"/>
    </row>
    <row r="16" spans="1:2" ht="36" x14ac:dyDescent="0.3">
      <c r="A16" s="31"/>
      <c r="B16" s="40" t="s">
        <v>40</v>
      </c>
    </row>
    <row r="17" spans="1:2" x14ac:dyDescent="0.3">
      <c r="A17" s="31"/>
      <c r="B17" s="38"/>
    </row>
    <row r="18" spans="1:2" ht="36" x14ac:dyDescent="0.3">
      <c r="A18" s="33" t="s">
        <v>28</v>
      </c>
      <c r="B18" s="41" t="s">
        <v>41</v>
      </c>
    </row>
    <row r="19" spans="1:2" x14ac:dyDescent="0.3">
      <c r="A19" s="31"/>
      <c r="B19" s="38"/>
    </row>
    <row r="20" spans="1:2" ht="18" x14ac:dyDescent="0.3">
      <c r="A20" s="33" t="s">
        <v>29</v>
      </c>
      <c r="B20" s="18" t="s">
        <v>42</v>
      </c>
    </row>
    <row r="21" spans="1:2" ht="18" x14ac:dyDescent="0.3">
      <c r="A21" s="33"/>
      <c r="B21" s="18"/>
    </row>
    <row r="22" spans="1:2" ht="18" x14ac:dyDescent="0.3">
      <c r="A22" s="33" t="s">
        <v>8</v>
      </c>
      <c r="B22" s="18" t="s">
        <v>43</v>
      </c>
    </row>
    <row r="23" spans="1:2" ht="18" x14ac:dyDescent="0.3">
      <c r="A23" s="33"/>
      <c r="B23" s="18"/>
    </row>
    <row r="24" spans="1:2" ht="18" x14ac:dyDescent="0.3">
      <c r="A24" s="33" t="s">
        <v>9</v>
      </c>
      <c r="B24" s="18" t="s">
        <v>44</v>
      </c>
    </row>
    <row r="25" spans="1:2" ht="18" x14ac:dyDescent="0.3">
      <c r="A25" s="33"/>
      <c r="B25" s="18"/>
    </row>
    <row r="26" spans="1:2" ht="18" x14ac:dyDescent="0.3">
      <c r="A26" s="33" t="s">
        <v>30</v>
      </c>
      <c r="B26" s="18" t="s">
        <v>45</v>
      </c>
    </row>
    <row r="27" spans="1:2" ht="18" x14ac:dyDescent="0.3">
      <c r="A27" s="33"/>
      <c r="B27" s="18"/>
    </row>
    <row r="28" spans="1:2" ht="18" x14ac:dyDescent="0.3">
      <c r="A28" s="33" t="s">
        <v>31</v>
      </c>
      <c r="B28" s="18" t="s">
        <v>46</v>
      </c>
    </row>
    <row r="29" spans="1:2" ht="18" x14ac:dyDescent="0.3">
      <c r="A29" s="33"/>
      <c r="B29" s="18"/>
    </row>
    <row r="30" spans="1:2" ht="18" x14ac:dyDescent="0.3">
      <c r="A30" s="33" t="s">
        <v>32</v>
      </c>
      <c r="B30" s="18" t="s">
        <v>47</v>
      </c>
    </row>
    <row r="31" spans="1:2" ht="18" x14ac:dyDescent="0.3">
      <c r="A31" s="33"/>
      <c r="B31" s="18"/>
    </row>
    <row r="32" spans="1:2" ht="18" x14ac:dyDescent="0.3">
      <c r="A32" s="33" t="s">
        <v>33</v>
      </c>
      <c r="B32" s="18" t="s">
        <v>48</v>
      </c>
    </row>
    <row r="33" spans="1:2" ht="18" x14ac:dyDescent="0.3">
      <c r="A33" s="33"/>
      <c r="B33" s="18" t="s">
        <v>14</v>
      </c>
    </row>
    <row r="34" spans="1:2" ht="18" x14ac:dyDescent="0.3">
      <c r="A34" s="33"/>
      <c r="B34" s="18"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49</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50</v>
      </c>
    </row>
    <row r="45" spans="1:2" ht="18" x14ac:dyDescent="0.3">
      <c r="A45" s="34"/>
      <c r="B45" s="41"/>
    </row>
    <row r="46" spans="1:2" ht="54" x14ac:dyDescent="0.3">
      <c r="A46" s="34"/>
      <c r="B46" s="41" t="s">
        <v>17</v>
      </c>
    </row>
    <row r="47" spans="1:2" ht="18" x14ac:dyDescent="0.3">
      <c r="A47" s="34"/>
    </row>
    <row r="48" spans="1:2" ht="18" x14ac:dyDescent="0.3">
      <c r="A48" s="34" t="s">
        <v>8</v>
      </c>
      <c r="B48" s="18" t="s">
        <v>51</v>
      </c>
    </row>
    <row r="49" spans="1:2" ht="18" x14ac:dyDescent="0.3">
      <c r="A49" s="34" t="s">
        <v>34</v>
      </c>
      <c r="B49" s="41" t="s">
        <v>52</v>
      </c>
    </row>
    <row r="50" spans="1:2" ht="18" x14ac:dyDescent="0.3">
      <c r="A50" s="34"/>
    </row>
    <row r="51" spans="1:2" ht="18" x14ac:dyDescent="0.3">
      <c r="A51" s="34" t="s">
        <v>30</v>
      </c>
      <c r="B51" s="18" t="s">
        <v>53</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54</v>
      </c>
    </row>
    <row r="58" spans="1:2" ht="18" x14ac:dyDescent="0.3">
      <c r="A58" s="18"/>
      <c r="B58" s="41"/>
    </row>
    <row r="59" spans="1:2" ht="36" x14ac:dyDescent="0.3">
      <c r="A59" s="18"/>
      <c r="B59" s="41" t="s">
        <v>55</v>
      </c>
    </row>
    <row r="60" spans="1:2" ht="18" x14ac:dyDescent="0.3">
      <c r="A60" s="18"/>
      <c r="B60" s="41"/>
    </row>
    <row r="61" spans="1:2" ht="72" x14ac:dyDescent="0.3">
      <c r="A61" s="18"/>
      <c r="B61" s="41" t="s">
        <v>19</v>
      </c>
    </row>
    <row r="62" spans="1:2" ht="18" x14ac:dyDescent="0.3">
      <c r="A62" s="18"/>
      <c r="B62" s="41"/>
    </row>
    <row r="63" spans="1:2" ht="36" x14ac:dyDescent="0.3">
      <c r="A63" s="30" t="s">
        <v>35</v>
      </c>
      <c r="B63" s="41" t="s">
        <v>56</v>
      </c>
    </row>
    <row r="64" spans="1:2" x14ac:dyDescent="0.3">
      <c r="A64" s="35"/>
    </row>
    <row r="65" spans="1:2" x14ac:dyDescent="0.3">
      <c r="A65" s="35"/>
    </row>
    <row r="66" spans="1:2" ht="18" x14ac:dyDescent="0.3">
      <c r="A66" s="35"/>
      <c r="B66" s="37"/>
    </row>
    <row r="67" spans="1:2" x14ac:dyDescent="0.3">
      <c r="A67" s="35"/>
    </row>
    <row r="68" spans="1:2" ht="54"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8"/>
      <c r="B82" s="41" t="s">
        <v>5</v>
      </c>
    </row>
    <row r="83" spans="1:2" ht="18" x14ac:dyDescent="0.3">
      <c r="A83" s="18"/>
      <c r="B83" s="41"/>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2026-05-15T07:23:43Z</dcterms:modified>
</cp:coreProperties>
</file>