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FE9842A6-D9AA-485E-B7BE-AA335A36F5D5}" xr6:coauthVersionLast="47" xr6:coauthVersionMax="47" xr10:uidLastSave="{00000000-0000-0000-0000-000000000000}"/>
  <bookViews>
    <workbookView xWindow="0" yWindow="120" windowWidth="23040" windowHeight="11928"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a="1"/>
  <c r="N135" i="6" a="1"/>
  <c r="N54" i="6" a="1"/>
  <c r="N168" i="6" a="1"/>
  <c r="N107" i="1" a="1"/>
  <c r="N89" i="1" a="1"/>
  <c r="N117" i="6" a="1"/>
  <c r="N33" i="6" a="1"/>
  <c r="N112" i="1" a="1"/>
  <c r="N10" i="6" a="1"/>
  <c r="N154" i="6" a="1"/>
  <c r="N137" i="1" a="1"/>
  <c r="N94" i="1" a="1"/>
  <c r="N28" i="6" a="1"/>
  <c r="N105" i="1" a="1"/>
  <c r="N148" i="1" a="1"/>
  <c r="N137" i="6" a="1"/>
  <c r="N139" i="6" a="1"/>
  <c r="N63" i="6" a="1"/>
  <c r="N71" i="1" a="1"/>
  <c r="N101" i="1" a="1"/>
  <c r="N183" i="6" a="1"/>
  <c r="N101" i="6" a="1"/>
  <c r="N77" i="1" a="1"/>
  <c r="N42" i="6" a="1"/>
  <c r="N130" i="1" a="1"/>
  <c r="N75" i="6" a="1"/>
  <c r="N76" i="6" a="1"/>
  <c r="N9" i="6" a="1"/>
  <c r="N15" i="6" a="1"/>
  <c r="N104" i="1" a="1"/>
  <c r="N38" i="6" a="1"/>
  <c r="N68" i="1" a="1"/>
  <c r="N144" i="1" a="1"/>
  <c r="N92" i="1" a="1"/>
  <c r="N150" i="1" a="1"/>
  <c r="N120" i="6" a="1"/>
  <c r="N80" i="6" a="1"/>
  <c r="N45" i="6" a="1"/>
  <c r="N19" i="6" a="1"/>
  <c r="N162" i="6" a="1"/>
  <c r="N122" i="1" a="1"/>
  <c r="N114" i="1" a="1"/>
  <c r="N61" i="1" a="1"/>
  <c r="N159" i="6" a="1"/>
  <c r="N155" i="6" a="1"/>
  <c r="N78" i="6" a="1"/>
  <c r="N18" i="6" a="1"/>
  <c r="N128" i="6" a="1"/>
  <c r="N173" i="6" a="1"/>
  <c r="N83" i="6" a="1"/>
  <c r="N149" i="1" a="1"/>
  <c r="N116" i="1" a="1"/>
  <c r="N132" i="6" a="1"/>
  <c r="N145" i="1" a="1"/>
  <c r="N189" i="6" a="1"/>
  <c r="N76" i="1" a="1"/>
  <c r="N84" i="6" a="1"/>
  <c r="N63" i="1" a="1"/>
  <c r="N110" i="1" a="1"/>
  <c r="N110" i="6" a="1"/>
  <c r="N182" i="6" a="1"/>
  <c r="N95" i="1" a="1"/>
  <c r="N161" i="6" a="1"/>
  <c r="N36" i="6" a="1"/>
  <c r="N120" i="1" a="1"/>
  <c r="N151" i="1" a="1"/>
  <c r="N72" i="6" a="1"/>
  <c r="N129" i="6" a="1"/>
  <c r="N92" i="6" a="1"/>
  <c r="N141" i="1" a="1"/>
  <c r="N119" i="6" a="1"/>
  <c r="N96" i="1" a="1"/>
  <c r="N95" i="6" a="1"/>
  <c r="N167" i="6" a="1"/>
  <c r="N129" i="1" a="1"/>
  <c r="N186" i="6" a="1"/>
  <c r="N62" i="1" a="1"/>
  <c r="N61" i="6" a="1"/>
  <c r="N88" i="6" a="1"/>
  <c r="N93" i="6" a="1"/>
  <c r="N124" i="6" a="1"/>
  <c r="N96" i="6" a="1"/>
  <c r="N99" i="6" a="1"/>
  <c r="N88" i="1" a="1"/>
  <c r="N121" i="6" a="1"/>
  <c r="N171" i="6" a="1"/>
  <c r="N62" i="6" a="1"/>
  <c r="N87" i="6" a="1"/>
  <c r="N138" i="1" a="1"/>
  <c r="N140" i="1" a="1"/>
  <c r="N153" i="1" a="1"/>
  <c r="N85" i="6" a="1"/>
  <c r="N102" i="6" a="1"/>
  <c r="N126" i="6" a="1"/>
  <c r="N162" i="1" a="1"/>
  <c r="N23" i="6" a="1"/>
  <c r="N67" i="1" a="1"/>
  <c r="N66" i="6" a="1"/>
  <c r="N69" i="6" a="1"/>
  <c r="N131" i="6" a="1"/>
  <c r="N184" i="6" a="1"/>
  <c r="N180" i="6" a="1"/>
  <c r="N82" i="1" a="1"/>
  <c r="N158" i="6" a="1"/>
  <c r="N149" i="6" a="1"/>
  <c r="N32" i="6" a="1"/>
  <c r="N146" i="6" a="1"/>
  <c r="N81" i="1" a="1"/>
  <c r="N31" i="6" a="1"/>
  <c r="N152" i="6" a="1"/>
  <c r="N106" i="6" a="1"/>
  <c r="N30" i="6" a="1"/>
  <c r="N160" i="1" a="1"/>
  <c r="N126" i="1" a="1"/>
  <c r="N74" i="1" a="1"/>
  <c r="N51" i="6" a="1"/>
  <c r="N156" i="1" a="1"/>
  <c r="N103" i="6" a="1"/>
  <c r="N75" i="1" a="1"/>
  <c r="N40" i="6" a="1"/>
  <c r="N124" i="1" a="1"/>
  <c r="N83" i="1" a="1"/>
  <c r="N125" i="6" a="1"/>
  <c r="N24" i="6" a="1"/>
  <c r="N17" i="6" a="1"/>
  <c r="N181" i="6" a="1"/>
  <c r="N41" i="6" a="1"/>
  <c r="N90" i="1" a="1"/>
  <c r="N71" i="6" a="1"/>
  <c r="N115" i="1" a="1"/>
  <c r="N142" i="1" a="1"/>
  <c r="N158" i="1" a="1"/>
  <c r="N44" i="6" a="1"/>
  <c r="N161" i="1" a="1"/>
  <c r="N90" i="6" a="1"/>
  <c r="N74" i="6" a="1"/>
  <c r="N127" i="6" a="1"/>
  <c r="N55" i="6" a="1"/>
  <c r="N50" i="6" a="1"/>
  <c r="N48" i="6" a="1"/>
  <c r="N100" i="1" a="1"/>
  <c r="N73" i="6" a="1"/>
  <c r="N172" i="6" a="1"/>
  <c r="N69" i="1" a="1"/>
  <c r="N187" i="6" a="1"/>
  <c r="N65" i="6" a="1"/>
  <c r="N104" i="6" a="1"/>
  <c r="N136" i="6" a="1"/>
  <c r="N87" i="1" a="1"/>
  <c r="N128" i="1" a="1"/>
  <c r="N68" i="6" a="1"/>
  <c r="N81" i="6" a="1"/>
  <c r="N65" i="1" a="1"/>
  <c r="N14" i="6" a="1"/>
  <c r="N156" i="6" a="1"/>
  <c r="N53" i="6" a="1"/>
  <c r="N57" i="6" a="1"/>
  <c r="N143" i="6" a="1"/>
  <c r="N109" i="6" a="1"/>
  <c r="N13" i="6" a="1"/>
  <c r="N11" i="6" a="1"/>
  <c r="N164" i="1" a="1"/>
  <c r="N100" i="6" a="1"/>
  <c r="N91" i="6" a="1"/>
  <c r="N98" i="6" a="1"/>
  <c r="N176" i="6" a="1"/>
  <c r="N144" i="6" a="1"/>
  <c r="N138" i="6" a="1"/>
  <c r="N21" i="6" a="1"/>
  <c r="N185" i="6" a="1"/>
  <c r="N86" i="6" a="1"/>
  <c r="N58" i="6" a="1"/>
  <c r="N99" i="1" a="1"/>
  <c r="N153" i="6" a="1"/>
  <c r="N56" i="6" a="1"/>
  <c r="N169" i="6" a="1"/>
  <c r="N119" i="1" a="1"/>
  <c r="N80" i="1" a="1"/>
  <c r="N132" i="1" a="1"/>
  <c r="N29" i="6" a="1"/>
  <c r="N166" i="6" a="1"/>
  <c r="N127" i="1" a="1"/>
  <c r="N70" i="6" a="1"/>
  <c r="N52" i="6" a="1"/>
  <c r="N164" i="6" a="1"/>
  <c r="N175" i="6" a="1"/>
  <c r="N179" i="6" a="1"/>
  <c r="N67" i="6" a="1"/>
  <c r="N140" i="6" a="1"/>
  <c r="N136" i="1" a="1"/>
  <c r="N64" i="6" a="1"/>
  <c r="N111" i="1" a="1"/>
  <c r="N34" i="6" a="1"/>
  <c r="N147" i="1" a="1"/>
  <c r="N102" i="1" a="1"/>
  <c r="N49" i="6" a="1"/>
  <c r="N170" i="6" a="1"/>
  <c r="N115" i="6" a="1"/>
  <c r="N98" i="1" a="1"/>
  <c r="N123" i="1" a="1"/>
  <c r="N22" i="6" a="1"/>
  <c r="N118" i="6" a="1"/>
  <c r="N190" i="6" a="1"/>
  <c r="N150" i="6" a="1"/>
  <c r="N118" i="1" a="1"/>
  <c r="N46" i="6" a="1"/>
  <c r="N113" i="1" a="1"/>
  <c r="N159" i="1" a="1"/>
  <c r="N16" i="6" a="1"/>
  <c r="N141" i="6" a="1"/>
  <c r="N94" i="6" a="1"/>
  <c r="N86" i="1" a="1"/>
  <c r="N82" i="6" a="1"/>
  <c r="N84" i="1" a="1"/>
  <c r="N108" i="6" a="1"/>
  <c r="N165" i="6" a="1"/>
  <c r="N117" i="1" a="1"/>
  <c r="N97" i="1" a="1"/>
  <c r="N107" i="6" a="1"/>
  <c r="N134" i="6" a="1"/>
  <c r="N157" i="1" a="1"/>
  <c r="N97" i="6" a="1"/>
  <c r="N47" i="6" a="1"/>
  <c r="N113" i="6" a="1"/>
  <c r="N121" i="1" a="1"/>
  <c r="N125" i="1" a="1"/>
  <c r="N26" i="6" a="1"/>
  <c r="N35" i="6" a="1"/>
  <c r="N131" i="1" a="1"/>
  <c r="N188" i="6" a="1"/>
  <c r="N152" i="1" a="1"/>
  <c r="N66" i="1" a="1"/>
  <c r="N146" i="1" a="1"/>
  <c r="N122" i="6" a="1"/>
  <c r="N143" i="1" a="1"/>
  <c r="N178" i="6" a="1"/>
  <c r="N79" i="6" a="1"/>
  <c r="N163" i="6" a="1"/>
  <c r="N135" i="1" a="1"/>
  <c r="N59" i="6" a="1"/>
  <c r="N91" i="1" a="1"/>
  <c r="N142" i="6" a="1"/>
  <c r="N27" i="6" a="1"/>
  <c r="N25" i="6" a="1"/>
  <c r="N133" i="1" a="1"/>
  <c r="N139" i="1" a="1"/>
  <c r="N111" i="6" a="1"/>
  <c r="N112" i="6" a="1"/>
  <c r="N174" i="6" a="1"/>
  <c r="N79" i="1" a="1"/>
  <c r="N85" i="1" a="1"/>
  <c r="N60" i="6" a="1"/>
  <c r="N20" i="6" a="1"/>
  <c r="N108" i="1" a="1"/>
  <c r="N43" i="6" a="1"/>
  <c r="N12" i="6" a="1"/>
  <c r="N64" i="1" a="1"/>
  <c r="N130" i="6" a="1"/>
  <c r="N134" i="1" a="1"/>
  <c r="N163" i="1" a="1"/>
  <c r="N103" i="1" a="1"/>
  <c r="N89" i="6" a="1"/>
  <c r="N123" i="6" a="1"/>
  <c r="N109" i="1" a="1"/>
  <c r="N160" i="6" a="1"/>
  <c r="N39" i="6" a="1"/>
  <c r="N116" i="6" a="1"/>
  <c r="N37" i="6" a="1"/>
  <c r="N72" i="1" a="1"/>
  <c r="N106" i="1" a="1"/>
  <c r="N157" i="6" a="1"/>
  <c r="N151" i="6" a="1"/>
  <c r="N155" i="1" a="1"/>
  <c r="N77" i="6" a="1"/>
  <c r="N148" i="6" a="1"/>
  <c r="N70" i="1" a="1"/>
  <c r="N177" i="6" a="1"/>
  <c r="N145" i="6" a="1"/>
  <c r="N60" i="1" a="1"/>
  <c r="N154" i="1" a="1"/>
  <c r="N147" i="6" a="1"/>
  <c r="N114" i="6" a="1"/>
  <c r="N73" i="1" a="1"/>
  <c r="N78" i="1" a="1"/>
  <c r="N93" i="1" a="1"/>
  <c r="N133" i="6" a="1"/>
  <c r="N133" i="6" l="1"/>
  <c r="N93" i="1"/>
  <c r="N78" i="1"/>
  <c r="N73" i="1"/>
  <c r="N114" i="6"/>
  <c r="N147" i="6"/>
  <c r="N154" i="1"/>
  <c r="N60" i="1"/>
  <c r="N145" i="6"/>
  <c r="N177" i="6"/>
  <c r="N70" i="1"/>
  <c r="N148" i="6"/>
  <c r="N77" i="6"/>
  <c r="N155" i="1"/>
  <c r="N151" i="6"/>
  <c r="N157" i="6"/>
  <c r="N106" i="1"/>
  <c r="N72" i="1"/>
  <c r="N37" i="6"/>
  <c r="N116" i="6"/>
  <c r="N39" i="6"/>
  <c r="N160" i="6"/>
  <c r="N109" i="1"/>
  <c r="N123" i="6"/>
  <c r="N89" i="6"/>
  <c r="N103" i="1"/>
  <c r="N163" i="1"/>
  <c r="N134" i="1"/>
  <c r="N130" i="6"/>
  <c r="N64" i="1"/>
  <c r="N12" i="6"/>
  <c r="N43" i="6"/>
  <c r="N108" i="1"/>
  <c r="N20" i="6"/>
  <c r="N60" i="6"/>
  <c r="N85" i="1"/>
  <c r="N79" i="1"/>
  <c r="N174" i="6"/>
  <c r="N112" i="6"/>
  <c r="N111" i="6"/>
  <c r="N139" i="1"/>
  <c r="N133" i="1"/>
  <c r="N25" i="6"/>
  <c r="N27" i="6"/>
  <c r="N142" i="6"/>
  <c r="N91" i="1"/>
  <c r="N59" i="6"/>
  <c r="N135" i="1"/>
  <c r="N163" i="6"/>
  <c r="N79" i="6"/>
  <c r="N178" i="6"/>
  <c r="N143" i="1"/>
  <c r="N122" i="6"/>
  <c r="N146" i="1"/>
  <c r="N66" i="1"/>
  <c r="N152" i="1"/>
  <c r="N188" i="6"/>
  <c r="N131" i="1"/>
  <c r="N35" i="6"/>
  <c r="N26" i="6"/>
  <c r="N125" i="1"/>
  <c r="N121" i="1"/>
  <c r="N113" i="6"/>
  <c r="N47" i="6"/>
  <c r="N97" i="6"/>
  <c r="N157" i="1"/>
  <c r="N134" i="6"/>
  <c r="N107" i="6"/>
  <c r="N97" i="1"/>
  <c r="N117" i="1"/>
  <c r="N165" i="6"/>
  <c r="N108" i="6"/>
  <c r="N84" i="1"/>
  <c r="N82" i="6"/>
  <c r="N86" i="1"/>
  <c r="N94" i="6"/>
  <c r="N141" i="6"/>
  <c r="N16" i="6"/>
  <c r="N159" i="1"/>
  <c r="N113" i="1"/>
  <c r="N46" i="6"/>
  <c r="N118" i="1"/>
  <c r="N150" i="6"/>
  <c r="N190" i="6"/>
  <c r="N118" i="6"/>
  <c r="N22" i="6"/>
  <c r="N123" i="1"/>
  <c r="N98" i="1"/>
  <c r="N115" i="6"/>
  <c r="N170" i="6"/>
  <c r="N49" i="6"/>
  <c r="N102" i="1"/>
  <c r="N147" i="1"/>
  <c r="N34" i="6"/>
  <c r="N111" i="1"/>
  <c r="N64" i="6"/>
  <c r="N136" i="1"/>
  <c r="N140" i="6"/>
  <c r="N67" i="6"/>
  <c r="N179" i="6"/>
  <c r="N175" i="6"/>
  <c r="N164" i="6"/>
  <c r="N52" i="6"/>
  <c r="N70" i="6"/>
  <c r="N127" i="1"/>
  <c r="N166" i="6"/>
  <c r="N29" i="6"/>
  <c r="N132" i="1"/>
  <c r="N80" i="1"/>
  <c r="N119" i="1"/>
  <c r="N169" i="6"/>
  <c r="N56" i="6"/>
  <c r="N153" i="6"/>
  <c r="N99" i="1"/>
  <c r="N58" i="6"/>
  <c r="N86" i="6"/>
  <c r="N185" i="6"/>
  <c r="N21" i="6"/>
  <c r="N138" i="6"/>
  <c r="N144" i="6"/>
  <c r="N176" i="6"/>
  <c r="N98" i="6"/>
  <c r="N91" i="6"/>
  <c r="N100" i="6"/>
  <c r="N164" i="1"/>
  <c r="N11" i="6"/>
  <c r="N13" i="6"/>
  <c r="N109" i="6"/>
  <c r="N143" i="6"/>
  <c r="N57" i="6"/>
  <c r="N53" i="6"/>
  <c r="N156" i="6"/>
  <c r="N14" i="6"/>
  <c r="N65" i="1"/>
  <c r="N81" i="6"/>
  <c r="N68" i="6"/>
  <c r="N128" i="1"/>
  <c r="N87" i="1"/>
  <c r="N136" i="6"/>
  <c r="N104" i="6"/>
  <c r="N65" i="6"/>
  <c r="N187" i="6"/>
  <c r="N69" i="1"/>
  <c r="N172" i="6"/>
  <c r="N73" i="6"/>
  <c r="N100" i="1"/>
  <c r="N48" i="6"/>
  <c r="N50" i="6"/>
  <c r="N55" i="6"/>
  <c r="N127" i="6"/>
  <c r="N74" i="6"/>
  <c r="N90" i="6"/>
  <c r="N161" i="1"/>
  <c r="N44" i="6"/>
  <c r="N158" i="1"/>
  <c r="N142" i="1"/>
  <c r="N115" i="1"/>
  <c r="N71" i="6"/>
  <c r="N90" i="1"/>
  <c r="N41" i="6"/>
  <c r="N181" i="6"/>
  <c r="N17" i="6"/>
  <c r="N24" i="6"/>
  <c r="N125" i="6"/>
  <c r="N83" i="1"/>
  <c r="N124" i="1"/>
  <c r="N40" i="6"/>
  <c r="N75" i="1"/>
  <c r="N103" i="6"/>
  <c r="N156" i="1"/>
  <c r="N51" i="6"/>
  <c r="N74" i="1"/>
  <c r="N126" i="1"/>
  <c r="N160" i="1"/>
  <c r="N30" i="6"/>
  <c r="N106" i="6"/>
  <c r="N152" i="6"/>
  <c r="N31" i="6"/>
  <c r="N81" i="1"/>
  <c r="N146" i="6"/>
  <c r="N32" i="6"/>
  <c r="N149" i="6"/>
  <c r="N158" i="6"/>
  <c r="N82" i="1"/>
  <c r="N180" i="6"/>
  <c r="N184" i="6"/>
  <c r="N131" i="6"/>
  <c r="N69" i="6"/>
  <c r="N66" i="6"/>
  <c r="N67" i="1"/>
  <c r="N23" i="6"/>
  <c r="N162" i="1"/>
  <c r="N126" i="6"/>
  <c r="N102" i="6"/>
  <c r="N85" i="6"/>
  <c r="N153" i="1"/>
  <c r="N140" i="1"/>
  <c r="N138" i="1"/>
  <c r="N87" i="6"/>
  <c r="N62" i="6"/>
  <c r="N171" i="6"/>
  <c r="N121" i="6"/>
  <c r="N88" i="1"/>
  <c r="N99" i="6"/>
  <c r="N96" i="6"/>
  <c r="N124" i="6"/>
  <c r="N93" i="6"/>
  <c r="N88" i="6"/>
  <c r="N61" i="6"/>
  <c r="N62" i="1"/>
  <c r="N186" i="6"/>
  <c r="N129" i="1"/>
  <c r="N167" i="6"/>
  <c r="N95" i="6"/>
  <c r="N96" i="1"/>
  <c r="N119" i="6"/>
  <c r="N141" i="1"/>
  <c r="N92" i="6"/>
  <c r="N129" i="6"/>
  <c r="N72" i="6"/>
  <c r="N151" i="1"/>
  <c r="N120" i="1"/>
  <c r="N36" i="6"/>
  <c r="N161" i="6"/>
  <c r="N95" i="1"/>
  <c r="N182" i="6"/>
  <c r="N110" i="6"/>
  <c r="N110" i="1"/>
  <c r="N63" i="1"/>
  <c r="N84" i="6"/>
  <c r="N76" i="1"/>
  <c r="N189" i="6"/>
  <c r="N145" i="1"/>
  <c r="N132" i="6"/>
  <c r="N116" i="1"/>
  <c r="N149" i="1"/>
  <c r="N83" i="6"/>
  <c r="N173" i="6"/>
  <c r="N128" i="6"/>
  <c r="N18" i="6"/>
  <c r="N78" i="6"/>
  <c r="N155" i="6"/>
  <c r="N159" i="6"/>
  <c r="N61" i="1"/>
  <c r="N114" i="1"/>
  <c r="N122" i="1"/>
  <c r="N162" i="6"/>
  <c r="N19" i="6"/>
  <c r="N45" i="6"/>
  <c r="N80" i="6"/>
  <c r="N120" i="6"/>
  <c r="N150" i="1"/>
  <c r="N92" i="1"/>
  <c r="N144" i="1"/>
  <c r="N68" i="1"/>
  <c r="N38" i="6"/>
  <c r="N104" i="1"/>
  <c r="N15" i="6"/>
  <c r="N9" i="6"/>
  <c r="N76" i="6"/>
  <c r="N75" i="6"/>
  <c r="N130" i="1"/>
  <c r="N42" i="6"/>
  <c r="N77" i="1"/>
  <c r="N101" i="6"/>
  <c r="N183" i="6"/>
  <c r="N101" i="1"/>
  <c r="N71" i="1"/>
  <c r="N63" i="6"/>
  <c r="N139" i="6"/>
  <c r="N137" i="6"/>
  <c r="N148" i="1"/>
  <c r="N105" i="1"/>
  <c r="N28" i="6"/>
  <c r="N94" i="1"/>
  <c r="N137" i="1"/>
  <c r="N154" i="6"/>
  <c r="N10" i="6"/>
  <c r="N112" i="1"/>
  <c r="N33" i="6"/>
  <c r="N117" i="6"/>
  <c r="N89" i="1"/>
  <c r="N107" i="1"/>
  <c r="N168" i="6"/>
  <c r="N54" i="6"/>
  <c r="N135" i="6"/>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<sst xmlns="http://schemas.openxmlformats.org/spreadsheetml/2006/main" count="389" uniqueCount="234">
  <si>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</si>
  <si>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</si>
  <si>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</si>
  <si>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</si>
  <si>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</si>
  <si>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</si>
  <si>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</si>
  <si>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</si>
  <si>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</si>
  <si>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</si>
  <si>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</si>
  <si>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</si>
  <si>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</si>
  <si>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</si>
  <si>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</si>
  <si>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</si>
  <si>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</si>
  <si>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</si>
  <si>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</si>
  <si>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</si>
  <si>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</si>
  <si>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</si>
  <si>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</si>
  <si>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</si>
  <si>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</si>
  <si>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</si>
  <si>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</si>
  <si>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</si>
  <si>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</si>
  <si>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</si>
  <si>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</si>
  <si>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</si>
  <si>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</si>
  <si>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</si>
  <si>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</si>
  <si>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</si>
  <si>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</si>
  <si>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</si>
  <si>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</si>
  <si>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</si>
  <si>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</si>
  <si>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</si>
  <si>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</si>
  <si>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</si>
  <si>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</si>
  <si>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</si>
  <si>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</si>
  <si>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</si>
  <si>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</si>
  <si>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</si>
  <si>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</si>
  <si>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</si>
  <si>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</si>
  <si>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</si>
  <si>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</si>
  <si>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</si>
  <si>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</si>
  <si>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</si>
  <si>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</si>
  <si>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</si>
  <si>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French Open - Paris, Grand slam, FRA, Clay, 25/05/2026, Grand Slam                                                                                                                                                                                                                                                     </t>
  </si>
  <si>
    <t>Alexander Blockx</t>
  </si>
  <si>
    <t>BEL</t>
  </si>
  <si>
    <t>Chak Lam Coleman Wong</t>
  </si>
  <si>
    <t>HKG</t>
  </si>
  <si>
    <t>Titouan Droguet</t>
  </si>
  <si>
    <t>FRA</t>
  </si>
  <si>
    <t>Jakub Mensik</t>
  </si>
  <si>
    <t>CZE</t>
  </si>
  <si>
    <t>Tomas Martin Etcheverry</t>
  </si>
  <si>
    <t>ARG</t>
  </si>
  <si>
    <t>Nuno Borges</t>
  </si>
  <si>
    <t>POR</t>
  </si>
  <si>
    <t>Miomir Kecmanovic</t>
  </si>
  <si>
    <t>SRB</t>
  </si>
  <si>
    <t>Fabian Marozsan</t>
  </si>
  <si>
    <t>HUN</t>
  </si>
  <si>
    <t>Hamad Medjedovic</t>
  </si>
  <si>
    <t>Yannick Hanfmann</t>
  </si>
  <si>
    <t>GER</t>
  </si>
  <si>
    <t>Lorenzo Sonego</t>
  </si>
  <si>
    <t>ITA</t>
  </si>
  <si>
    <t>Pierre-Hugues Herbert</t>
  </si>
  <si>
    <t>Joao Fonseca</t>
  </si>
  <si>
    <t>BRA</t>
  </si>
  <si>
    <t>Luka Pavlovic</t>
  </si>
  <si>
    <t>Michael Zheng</t>
  </si>
  <si>
    <t>USA</t>
  </si>
  <si>
    <t>N/A</t>
  </si>
  <si>
    <t>Dino Prizmic</t>
  </si>
  <si>
    <t>CRO</t>
  </si>
  <si>
    <t>Hugo Dellien</t>
  </si>
  <si>
    <t>BOL</t>
  </si>
  <si>
    <t>Valentin Royer</t>
  </si>
  <si>
    <t>Giovanni Mpetshi Perricard</t>
  </si>
  <si>
    <t>Novak Djokovic</t>
  </si>
  <si>
    <t>Taylor Harry Fritz</t>
  </si>
  <si>
    <t>Nishesh Basavareddy</t>
  </si>
  <si>
    <t>James Duckworth</t>
  </si>
  <si>
    <t>AUS</t>
  </si>
  <si>
    <t>Gabriel Diallo</t>
  </si>
  <si>
    <t>CAN</t>
  </si>
  <si>
    <t>Alejandro Davidovich Fokina</t>
  </si>
  <si>
    <t>ESP</t>
  </si>
  <si>
    <t>Damir Dzumhur</t>
  </si>
  <si>
    <t>BIH</t>
  </si>
  <si>
    <t>Pablo Llamas Ruiz</t>
  </si>
  <si>
    <t>Thiago Agustin Tirante</t>
  </si>
  <si>
    <t>Karen Khachanov</t>
  </si>
  <si>
    <t>RUS</t>
  </si>
  <si>
    <t>Arthur Gea</t>
  </si>
  <si>
    <t>Kyrian Jacquet</t>
  </si>
  <si>
    <t>Marco Trungelliti</t>
  </si>
  <si>
    <t>Federico Cina</t>
  </si>
  <si>
    <t>Reilly Opelka</t>
  </si>
  <si>
    <t>Quentin Halys</t>
  </si>
  <si>
    <t>Mattia Bellucci</t>
  </si>
  <si>
    <t>Tomas Machac</t>
  </si>
  <si>
    <t>Zizou Bergs</t>
  </si>
  <si>
    <t>Benjamin Bonzi</t>
  </si>
  <si>
    <t>Alexander Zverev</t>
  </si>
  <si>
    <t>Sara Sorribes Tormo</t>
  </si>
  <si>
    <t>Tamara Korpatsch</t>
  </si>
  <si>
    <t>Lilli Tagger</t>
  </si>
  <si>
    <t>AUT</t>
  </si>
  <si>
    <t>Xinyu Wang</t>
  </si>
  <si>
    <t>CHN</t>
  </si>
  <si>
    <t>Clara Tauson</t>
  </si>
  <si>
    <t>DEN</t>
  </si>
  <si>
    <t>Daria Snigur</t>
  </si>
  <si>
    <t>UKR</t>
  </si>
  <si>
    <t>Sofia Kenin</t>
  </si>
  <si>
    <t>Peyton Stearns</t>
  </si>
  <si>
    <t>Ajla Tomljanovic</t>
  </si>
  <si>
    <t>Caty McNally</t>
  </si>
  <si>
    <t>Sinja Kraus</t>
  </si>
  <si>
    <t>Belinda Bencic</t>
  </si>
  <si>
    <t>SUI</t>
  </si>
  <si>
    <t>Marta Kostyuk</t>
  </si>
  <si>
    <t>Oksana Selekhmeteva</t>
  </si>
  <si>
    <t>Katie Volynets</t>
  </si>
  <si>
    <t>Clara Burel</t>
  </si>
  <si>
    <t>&gt;900</t>
  </si>
  <si>
    <t>Tereza Valentova</t>
  </si>
  <si>
    <t>Magda Linette</t>
  </si>
  <si>
    <t>POL</t>
  </si>
  <si>
    <t>Sara Bejlek</t>
  </si>
  <si>
    <t>Sloane Stephens</t>
  </si>
  <si>
    <t>Mirra Andreeva</t>
  </si>
  <si>
    <t>Fiona Ferro</t>
  </si>
  <si>
    <t>Marina Bassols Ribera</t>
  </si>
  <si>
    <t>Emiliana Arango</t>
  </si>
  <si>
    <t>COL</t>
  </si>
  <si>
    <t>Francesca Jones</t>
  </si>
  <si>
    <t>GBR</t>
  </si>
  <si>
    <t>Beatriz Haddad Maia</t>
  </si>
  <si>
    <t>Lucia Bronzetti</t>
  </si>
  <si>
    <t>Marie Bouzkova</t>
  </si>
  <si>
    <t>Magdalena Frech</t>
  </si>
  <si>
    <t>Elena Gabriela Ruse</t>
  </si>
  <si>
    <t>ROU</t>
  </si>
  <si>
    <t>Emma Raducanu</t>
  </si>
  <si>
    <t>Solana Sierra</t>
  </si>
  <si>
    <t>Ksenia Efremova</t>
  </si>
  <si>
    <t>Sorana Cirstea</t>
  </si>
  <si>
    <t>Hailey Baptiste</t>
  </si>
  <si>
    <t>Barbora Krejcikova</t>
  </si>
  <si>
    <t>Danka Kovinic</t>
  </si>
  <si>
    <t>MNE</t>
  </si>
  <si>
    <t>Xiyu Wang</t>
  </si>
  <si>
    <t>Anna Blinkova</t>
  </si>
  <si>
    <t>Yuliia Starodubtseva</t>
  </si>
  <si>
    <t>x</t>
  </si>
  <si>
    <r>
      <t xml:space="preserve">Bouzkova 1-0 (Feb 2022, hard, 2 sets). Clay win %'s favour Bouzkova.
Bronzetti lost in the 1st round last year. This year, she lost in the last qual round.
2 CH q finals in the last year.
Bouzkova reached the 3rd round last season. 
Quarter final in Strasbourg 2026. Title in Bogota 2026. 
12 month stats and stats for their last 10 favour Bouzkova.
</t>
    </r>
    <r>
      <rPr>
        <b/>
        <sz val="12"/>
        <color theme="1"/>
        <rFont val="Calibri"/>
        <family val="2"/>
        <scheme val="minor"/>
      </rPr>
      <t>Back Bouzkova around 1.70 to 1.85 and remove liability at 1.40.</t>
    </r>
  </si>
  <si>
    <r>
      <t xml:space="preserve">1st meeting. Clay win %'s favour Kostyuk.
Kostyuk lost in the 1st round last year.
Title in Madrid 2026, Title in Rouen 2026.
Selekhmeteva lost in the 1st round as qualifier last season. 
CH title in Sep. CH final in July.
12 month stats and 2026 stats are stronger for Kostyuk.
</t>
    </r>
    <r>
      <rPr>
        <b/>
        <sz val="12"/>
        <color theme="1"/>
        <rFont val="Calibri"/>
        <family val="2"/>
        <scheme val="minor"/>
      </rPr>
      <t>Back Kostyuk if she loses set 1.</t>
    </r>
  </si>
  <si>
    <r>
      <t xml:space="preserve">1st meeting. Clay win %'s favour Tagger.
Tagger reached the Quarter finals in Linz 2026. CH q final in May.
Wang lost in the 1st round last season. 
2nd round in Rouen 2026. 
12 month stats favour Tagger on serve. Chance of 3 sets
</t>
    </r>
    <r>
      <rPr>
        <b/>
        <sz val="12"/>
        <color theme="1"/>
        <rFont val="Calibri"/>
        <family val="2"/>
        <scheme val="minor"/>
      </rPr>
      <t xml:space="preserve">Back Tagger around 2.20 to 2.30 and remove liability at 1.70. </t>
    </r>
  </si>
  <si>
    <r>
      <t xml:space="preserve">McNally 2-0. Most recent Oct 2025, hard, 3 sets. She won on hard in March 2025 by retirement. Clay win %'s favour McNally.
Tomljanovic reached the 2nd round last year. 
McNally reached the 2nd round in Rome 2026. 4th round in Madrid 2026. 
12 month WTA stats favour Tomljanovic on serve. McNally had much better results in the last year and in 2026.
</t>
    </r>
    <r>
      <rPr>
        <b/>
        <sz val="12"/>
        <color theme="1"/>
        <rFont val="Calibri"/>
        <family val="2"/>
        <scheme val="minor"/>
      </rPr>
      <t xml:space="preserve">Back McNally around 1.80 to 1.95 and remove liability at 1.50. </t>
    </r>
  </si>
  <si>
    <r>
      <t xml:space="preserve">1st meeting. Clay win %'s favour Kraus.
Kraus lost in the qual round last year. This year, she has come through the qual rounds. 
She won her last WTA main draw match in July. CH final in April. CH title in Nov. CH semi in Oct. 
Bencic reached the 3rd round in Rome 2026, 4th Round in Madrid 2026, Quarter finals in Charleston 2026.
12 month stats and 2026 stats favour Bencic on serve. 
</t>
    </r>
    <r>
      <rPr>
        <b/>
        <sz val="12"/>
        <color theme="1"/>
        <rFont val="Calibri"/>
        <family val="2"/>
        <scheme val="minor"/>
      </rPr>
      <t>Back Bencic above 1.75 or if she loses set 1.</t>
    </r>
  </si>
  <si>
    <r>
      <t xml:space="preserve">Blinkova 1-0 (Aug 2025, hard, 2 sets). Clay win %'s favour Starodubtseva.
Blinkova lost in the 1st round last year.
CH semi in May. 2nd round in Bogota 2026. 
Starodubtseva reached the 3rd round as lucky loser last season. 
2nd round in Rabat 2026. Final in Charleston 2026.
12 month stats and stats for their last 10 favour Starodubtseva.
</t>
    </r>
    <r>
      <rPr>
        <b/>
        <sz val="12"/>
        <color theme="1"/>
        <rFont val="Calibri"/>
        <family val="2"/>
        <scheme val="minor"/>
      </rPr>
      <t>Back Starodubtseva around 1.80 to 1.95 and remove liability at 1.50.</t>
    </r>
  </si>
  <si>
    <r>
      <t xml:space="preserve">1st meeting. Clay win %'s favour Valentova.
Valentova reached the 2nd round as qualifier last year.
2nd round in Rome 2026. CH final in May. CH title in June. 
Linette lost in the 1st round last season. 
2nd round in Madrid 2026. 
12 month stats favour Valentova. 
</t>
    </r>
    <r>
      <rPr>
        <b/>
        <sz val="12"/>
        <color theme="1"/>
        <rFont val="Calibri"/>
        <family val="2"/>
        <scheme val="minor"/>
      </rPr>
      <t>Lay Valentova around 1.20 and remove liability at 1.40. Back Valentova around 1.80 to 1.90 and remove liability at 1.50.</t>
    </r>
  </si>
  <si>
    <r>
      <t xml:space="preserve">1st meeting. Clay win %'s favour Volynets.
Volynets lost in the 1st round last year.
CH q final in May. 2nd round in Charleston 2026.
Burel has recently returned from injury. 
</t>
    </r>
    <r>
      <rPr>
        <b/>
        <sz val="12"/>
        <color theme="1"/>
        <rFont val="Calibri"/>
        <family val="2"/>
        <scheme val="minor"/>
      </rPr>
      <t>Back Volynets around 1.70 to 1.80 and remove liability at 1.40.</t>
    </r>
  </si>
  <si>
    <r>
      <t xml:space="preserve">H2H 1-1. Most recent Oct 2024, hard, Baptiste in 2. Krejcikova won on clay in 2019, 3 sets. Clay win %'s favour Krejcikova.
Baptiste reached the 4th round last year. 
3rd round in Rome 2026. Semi finals in Madrid 2026. 2nd round in Rouen 2026.
Krejcikova reached the 2nd round last season. 
CH final in May. 2nd round in Rome 2026. 
12 month stats and stats for their last 10 favour Baptiste on serve. Chance of 3 sets.
</t>
    </r>
    <r>
      <rPr>
        <b/>
        <sz val="12"/>
        <color theme="1"/>
        <rFont val="Calibri"/>
        <family val="2"/>
        <scheme val="minor"/>
      </rPr>
      <t xml:space="preserve">Lay Krejcikova around 1.65 and remove liability at 2.10. </t>
    </r>
  </si>
  <si>
    <r>
      <t xml:space="preserve">Maia 2-0. Most recent Sep 2021, clay, 2 sets. She won on clay in Apr 2021, 3 sets. Clay win %'s favour Jones.
Jones lost in the qual rounds last year.
CH q final in May. CH title in July. 
Maia lost in the 1st round last season. 
CH q final in May. 
Not many WTA matches to compare them on. 12 month CH stats favour Jones. 
</t>
    </r>
    <r>
      <rPr>
        <b/>
        <sz val="12"/>
        <color theme="1"/>
        <rFont val="Calibri"/>
        <family val="2"/>
        <scheme val="minor"/>
      </rPr>
      <t>Back Jones around 2.20 to 2.30 and remove liability at 1.70.</t>
    </r>
  </si>
  <si>
    <r>
      <t xml:space="preserve">Wang 1-0 (Oct 2017, hard, 2 sets). Clay win %'s favour Wang.
Kovinic played 4 clay matches in 2025 and has played 2 in 2026.
Wang lost in the qual rounds last season. This year, she has come through the qual rounds. 
Ch Semi in May. 
</t>
    </r>
    <r>
      <rPr>
        <b/>
        <sz val="12"/>
        <color theme="1"/>
        <rFont val="Calibri"/>
        <family val="2"/>
        <scheme val="minor"/>
      </rPr>
      <t>Back Wang if she goes a set and a break behind.</t>
    </r>
  </si>
  <si>
    <r>
      <t xml:space="preserve">Stearns 1-0 (Jan 2026, hard, 2 sets). Clay win %'s are fairly even.
Kenin reached the 3rd round last year.
2nd round in Madrid 2026. 3rd round in Charleston 2026.
Stearns lost in the 1st round last season.
2nd round in Strasbourg 2026, 2nd round in Rome 2026, 2nd round in Madrid 2026. 
2026 stats favour Stearns overall.
</t>
    </r>
    <r>
      <rPr>
        <b/>
        <sz val="12"/>
        <color theme="1"/>
        <rFont val="Calibri"/>
        <family val="2"/>
        <scheme val="minor"/>
      </rPr>
      <t xml:space="preserve">Back Stearns around 2.10 to 2.20 and remove liability at 1.70. </t>
    </r>
  </si>
  <si>
    <r>
      <t xml:space="preserve">Tormo 5-1. Most recent Apr 2026, clay, Tormo retired. Tormo won indoors in Jan 2025, 2 sets. She won on clay in 2019, 2 sets. 2 sets wins on clay in 2018, 2017, 2016. Clay win %'s favour Tormo. 
Tormo reached a CH semi in May. 
Korpatsch lost in the 1st round as qualifier last season. 
CH 2nd round last week. CH final in May. 2nd round in Linz 2026.
12 month WTA stats and CH stats favour Korpatsch. 
</t>
    </r>
    <r>
      <rPr>
        <b/>
        <sz val="12"/>
        <color theme="1"/>
        <rFont val="Calibri"/>
        <family val="2"/>
        <scheme val="minor"/>
      </rPr>
      <t>Back Korpatsch around 2.20 to 2.30 and remove liability at 1.75. Chance of 3 sets.</t>
    </r>
  </si>
  <si>
    <r>
      <t xml:space="preserve">Ruse 3-1. Most recent March 2025, hard, Ruse in 2. She won on hard in Jan 2022, 3 sets. Frech won on clay in 2020, 2 sets. Ruse won on clay in 2016, 2 sets. Clay win %'s favour Ruse.
Frech reached the 2nd round last year. 
2nd round in Strasbourg 2026. 
Ruse reached the 2nd round last season. 
2nd round in Madrid 2026. Semi final in Linz 2026. 
12 month stats favour Ruse. 2026 stats are fairly even on serve but strongly favour Ruse on return.
</t>
    </r>
    <r>
      <rPr>
        <b/>
        <sz val="12"/>
        <color theme="1"/>
        <rFont val="Calibri"/>
        <family val="2"/>
        <scheme val="minor"/>
      </rPr>
      <t>Back Ruse around 2.20 to 2.30 and remove liability at 1.70.</t>
    </r>
  </si>
  <si>
    <r>
      <t xml:space="preserve">1st meeting. Clay win %'s favour Sierra. 
Raducanu reached the 2nd round last year. 
Sierra lost in the 1st round as qualifier last season. 
CH q final in May. 3rd round in Rome 2026. 4th round in Madrid 2026. CH title in Oct. 
12 month stats favour Sierra. Raducanu has played just 1 clay match in 2026. She performed fairly well. 
Chance of 3 sets.
</t>
    </r>
    <r>
      <rPr>
        <b/>
        <sz val="12"/>
        <color theme="1"/>
        <rFont val="Calibri"/>
        <family val="2"/>
        <scheme val="minor"/>
      </rPr>
      <t>Back Sierra around 2.20 to 2.30 and remove liability at 1.70.</t>
    </r>
  </si>
  <si>
    <r>
      <t xml:space="preserve">Andreeva 1-0 (Apr 2023, clay, 3 sets). Clay win %'s favour Andreeva.
Andreeva reached the Quarter final last year.
Quarter finals in Rome 2026, Final in Madrid 2026, Semi finals in Stuttgart 2026, Title in Linz 2026.
Ferro lost in the qual rounds last season. 
2nd round in Rabat 2026. CH title in April. 
12 month stats and 2026 stats favour Andreeva on serve.
</t>
    </r>
    <r>
      <rPr>
        <b/>
        <sz val="12"/>
        <color theme="1"/>
        <rFont val="Calibri"/>
        <family val="2"/>
        <scheme val="minor"/>
      </rPr>
      <t>Back Andreeva if she goes a set and a break behind.</t>
    </r>
  </si>
  <si>
    <r>
      <t xml:space="preserve">1st meeting. Clay win %'s favour Bassols. 
Bassols has come through the qual rounds.
CH semi in May. CH final in April. 
Arango reached the 2nd round last season. 
2nd round in Rabat 2026. 2nd round in Madrid 2026. Semi finals in Bogota 2026.
Recent performances are better for Bassols. 
</t>
    </r>
    <r>
      <rPr>
        <b/>
        <sz val="12"/>
        <color theme="1"/>
        <rFont val="Calibri"/>
        <family val="2"/>
        <scheme val="minor"/>
      </rPr>
      <t xml:space="preserve">Lay Arango around 1.55 and remove liability at 2.00. </t>
    </r>
  </si>
  <si>
    <r>
      <t xml:space="preserve">1st meeting. Clay win %'s favour Bejlek.
Bejlek reached the 2nd round as qualifier last year.
3rd round in Charleston 2026. 2 CH titles and semi in Oct. 
Stephens has come through the qual rounds. 
2nd round in Linz 2026. 
12 month WTA stats favour Stephens on serve. 
</t>
    </r>
    <r>
      <rPr>
        <b/>
        <sz val="12"/>
        <color theme="1"/>
        <rFont val="Calibri"/>
        <family val="2"/>
        <scheme val="minor"/>
      </rPr>
      <t>Lay Bejlek around 1.35 and remove liability at 1.70. Chance of 3 sets.</t>
    </r>
  </si>
  <si>
    <r>
      <t xml:space="preserve">1st meeting. Clay win %'s are stronger for Cirstea.
Efremova gets a wild card entry. She lost in the qual round last year.
Limited clay success outside ITF's.
Cirstea reached the Semi finals in Rome 2026, Semi finals in Rouen 2026, Quarter finals in Linz 2026, Semi finals in Iasi 2025.
</t>
    </r>
    <r>
      <rPr>
        <b/>
        <sz val="12"/>
        <color theme="1"/>
        <rFont val="Calibri"/>
        <family val="2"/>
        <scheme val="minor"/>
      </rPr>
      <t>Back Cirstea if she goes a set and a break behind.</t>
    </r>
  </si>
  <si>
    <r>
      <t xml:space="preserve">Tauson 2-0. Most recent July 2023, hard, 2 sets. She won on hard in 2019, 2 sets. Clay win %'s favour Snigur.
Tauson reached the 3rd round last year. 
Only played 2 clay matches since last years French Open.
Snigur lost in the qual rounds last season.
2nd round in Madrid as qualifier.
Tauson has had some injury issues recently and retired in March and May.
She is the better player on clay if fit. 
</t>
    </r>
    <r>
      <rPr>
        <b/>
        <sz val="12"/>
        <color theme="1"/>
        <rFont val="Calibri"/>
        <family val="2"/>
        <scheme val="minor"/>
      </rPr>
      <t>Back Tauson around 2.10 to 2.30 and remove liability at 1.70.</t>
    </r>
  </si>
  <si>
    <t>Tie break to 10 points in a 3rd set</t>
  </si>
  <si>
    <t>Best of 5 sets. Tie break to 10 points in a 5th set.</t>
  </si>
  <si>
    <t>5..5</t>
  </si>
  <si>
    <t>Fokina in 4 sets</t>
  </si>
  <si>
    <r>
      <t xml:space="preserve">Fokina 2-0. Most recent Apr 2021, clay, 3 sets. He won indoors in 2020, 2 sets. Clay win %'s are even.
Fokina reached the 2nd round last year.
2nd round in Hamburg 2026. 3rd round in Rome 2026.
Dzumhur reached the 3rd round last season. 
Quarter finals in Bucharest 2026, Semi finals in Umag 2025, Quarter finals in Bastad 2025.
12 month stats and 2026 stats are stronger for Fokina overall.
</t>
    </r>
    <r>
      <rPr>
        <b/>
        <sz val="12"/>
        <color theme="1"/>
        <rFont val="Calibri"/>
        <family val="2"/>
        <scheme val="minor"/>
      </rPr>
      <t>Lay Fokina around 1.10 and remove liability at 1.20. Back Fokina if he loses set 1. 4 sets.</t>
    </r>
  </si>
  <si>
    <t>Diallo in 5 sets</t>
  </si>
  <si>
    <r>
      <t xml:space="preserve">H2H 1-1. Most recent Oct 2025, indoors, Duckworth in 3. Diallo won on hard in 2022, 2 sets. Clay win %'s favour Duckworth.
Duckworth lost in the 1st round last year.
CH title and final in April. 
Diallo reached the 2nd round last season. 
2nd round in Munich 2026. 
12 month ATP stats favour Duckworth on serve. 
Diallo retired from Madrid last month. 
</t>
    </r>
    <r>
      <rPr>
        <b/>
        <sz val="12"/>
        <color theme="1"/>
        <rFont val="Calibri"/>
        <family val="2"/>
        <scheme val="minor"/>
      </rPr>
      <t>Lay Diallo around 1.40 and remove liability at 1.80. Lay set 1 winner.</t>
    </r>
  </si>
  <si>
    <t>Marozsan in 5 sets</t>
  </si>
  <si>
    <r>
      <t xml:space="preserve">Marozsan 1-0 (June 2025, grass, 3 sets). Clay win %'s favour Kecmanovic. 
Kecmanovic reached the 2nd round last year. 
CH final in May. 2nd round in Rome 2026. 
Marozsan reached the 2nd round last season.
2nd rounds in Madrid, Munich and Monte Carlo 2026. Semi finals in Bucharest 2026.
12 month serve stats are fairly even. Return stats favour Kecmanovic. 
</t>
    </r>
    <r>
      <rPr>
        <b/>
        <sz val="12"/>
        <color theme="1"/>
        <rFont val="Calibri"/>
        <family val="2"/>
        <scheme val="minor"/>
      </rPr>
      <t xml:space="preserve">4 or 5 sets. Lay set 1 winner. </t>
    </r>
    <r>
      <rPr>
        <sz val="12"/>
        <color theme="1"/>
        <rFont val="Calibri"/>
        <family val="2"/>
        <scheme val="minor"/>
      </rPr>
      <t>A little value on Marozsan.</t>
    </r>
  </si>
  <si>
    <t>Khachanov in 3</t>
  </si>
  <si>
    <r>
      <t xml:space="preserve">1st meeting. Clay win %'s are even. 
Khachanov reached the 3rd round last year.
Quarter finals in Rome 2026.
Gea lost in the qual rounds last season.
CH final and 2 CH semis in March. 
</t>
    </r>
    <r>
      <rPr>
        <b/>
        <sz val="12"/>
        <color theme="1"/>
        <rFont val="Calibri"/>
        <family val="2"/>
        <scheme val="minor"/>
      </rPr>
      <t>Back Khachanov above 1.70 or if he loses set 1.</t>
    </r>
  </si>
  <si>
    <t>Tirante in 5 sets</t>
  </si>
  <si>
    <r>
      <t xml:space="preserve">Tirante 1-0 (Sep 2025, clay, 2 sets). Clay win %'s favour Ruiz.
Ruiz lost in the 1st round as qualifier last year.
3rd round in Rome 2026 as qualifier. CH title in March. 
Tirante lost in the 1st round as lucky loser last season. 
4th Round in Rome 2026, 3rd Round in Madrid 2026, Semi finals in Houston 2026, Quarter finals in Rio de Janeiro 2026.
2026 stats favour Ruiz. Recent performances favour Tirante.
4 or 5 sets. 
</t>
    </r>
    <r>
      <rPr>
        <b/>
        <sz val="12"/>
        <color theme="1"/>
        <rFont val="Calibri"/>
        <family val="2"/>
        <scheme val="minor"/>
      </rPr>
      <t>Lay Ruiz around 1.65 and remove liability at 2.10. Lay set 1 winner.</t>
    </r>
  </si>
  <si>
    <t>Trungelliti in 4 sets</t>
  </si>
  <si>
    <t>Etcheverry in 4 sets</t>
  </si>
  <si>
    <r>
      <t xml:space="preserve">1st meeting. Clay win %'s favour Trungelliti.
Jacquet lost in the 1st round as qualifier last year. This year, he again made it through the qual rounds.
CH semi in March. 
Trungelliti lost in the qual round last season. 
Final in Marrakech 2026 as qualifier. CH title in March. CH semi in Nov.
12 month stats favour Trungelliti on serve. 
</t>
    </r>
    <r>
      <rPr>
        <b/>
        <sz val="12"/>
        <color theme="1"/>
        <rFont val="Calibri"/>
        <family val="2"/>
        <scheme val="minor"/>
      </rPr>
      <t>Lay Jacquet around 1.60 and remove liability at 2.10. 4 sets.</t>
    </r>
  </si>
  <si>
    <r>
      <t xml:space="preserve">Borges 2-0. Most recent Apr 2026, clay, 2 sets. He won on hard in Jan 2026, 3rd set tie break. Clay win %'s favour Etcheverry. 
Etcheverry lost in the 1st round last year.
4th Round in Madrid 2026, 3rd Round in Monte Carlo 2026, Quarter finals in Houston 2026, Title in Rio de Janeiro 2026, Semi finals in Buenos Aires 2026.
Borges reached the 3rd round last season.
2nd round in Rome 2026. Quarter finals in Barcelona 2026.
12 month stats and stats for their last 10 favour Etcheverry on serve. 4 sets.
</t>
    </r>
    <r>
      <rPr>
        <b/>
        <sz val="12"/>
        <color theme="1"/>
        <rFont val="Calibri"/>
        <family val="2"/>
        <scheme val="minor"/>
      </rPr>
      <t>Back Etcheverry around 2.00 to 2.20. Lay set 1 winner.</t>
    </r>
  </si>
  <si>
    <t>Bergs in 5 sets</t>
  </si>
  <si>
    <t>Mensik in 4 sets</t>
  </si>
  <si>
    <r>
      <t xml:space="preserve">H2H 2-2. Most recent Nov 2022, indoors, Machac in 2. bergs won on clay in 2021, 3 sets. Bergs won on hard in 2019, 3 sets. Machac won on hard in 2017, 3 sets. Clay win %'s are even.
Machac lost in the 1st round last year.
Quarter finals in Barcelona 2026, 3rd Round in Monte Carlo 2026.
Bergs lost in the 1st round last season. 
3rd Round in Monte Carlo 2026. CH final in May.
12 month stats favour Bergs on serve. 2026 stats also favour him. 
</t>
    </r>
    <r>
      <rPr>
        <b/>
        <sz val="12"/>
        <color theme="1"/>
        <rFont val="Calibri"/>
        <family val="2"/>
        <scheme val="minor"/>
      </rPr>
      <t>Lay Machac around 1.40 and remove liability at 1.85. Lay set 1 winner. 5 sets</t>
    </r>
  </si>
  <si>
    <t>Zverev in 3 sets</t>
  </si>
  <si>
    <r>
      <t xml:space="preserve">1st meeting. Clay win %'s favour Zverev.
Bonzi lost in the 1st round last year. 
2nd round in Madrid 2026. 
Zverev reached the Quarter finals last season. 
4th Round in Rome 2026, Final in Madrid 2026, Semi finals in Munich 2026, Semi finals in Monte Carlo 2026.
</t>
    </r>
    <r>
      <rPr>
        <b/>
        <sz val="12"/>
        <color theme="1"/>
        <rFont val="Calibri"/>
        <family val="2"/>
        <scheme val="minor"/>
      </rPr>
      <t>Back Zverev if he loses set 1.</t>
    </r>
  </si>
  <si>
    <r>
      <t xml:space="preserve">Mensik 2-1. Most recent Aug 2023, hard, Mensik in 4 sets. Droguet won indoors in 2023, 2 sets. Mensik won on hard in 2022, 2 tie breaks. Clay win %'s favour Droguet.
Droguet lost in the qual rounds last year. 
Quarter finals in Bucharest 2026, Quarter finals in Umag 2025.
Mensik reached the 2nd round last season. 
4th Round in Madrid 2026.
Results in 2026 are stronger for Mensik. 4 sets.
</t>
    </r>
    <r>
      <rPr>
        <b/>
        <sz val="12"/>
        <color theme="1"/>
        <rFont val="Calibri"/>
        <family val="2"/>
        <scheme val="minor"/>
      </rPr>
      <t xml:space="preserve">Back Mensik around 1.95 to 2.20 and remove liability at 1.65. </t>
    </r>
  </si>
  <si>
    <r>
      <t xml:space="preserve">Bellucci 1-0 (June 2025,. Grass, 2 sets). 12 month clay win %'s are even. Bellucci leads in 2026.
Halys reached the 3rd round last year. 
CH semi in May. 
Bellucci lost in the 1st round last season. 
3rd Round in Rome 2026.
12 month stats favour Halys on serve. 2026 stats also favour him on serve despite a weaker win %. 
Recent performances are better for Bellucci.
</t>
    </r>
    <r>
      <rPr>
        <b/>
        <sz val="12"/>
        <color theme="1"/>
        <rFont val="Calibri"/>
        <family val="2"/>
        <scheme val="minor"/>
      </rPr>
      <t>Lay Halys around 1.50 and remove liability at 1.90. Lay set 1 winner. 5 sets.</t>
    </r>
  </si>
  <si>
    <t>Prizmic in 3 sets</t>
  </si>
  <si>
    <t>Bellucci in 5 sets</t>
  </si>
  <si>
    <r>
      <t xml:space="preserve">1st meeting. Clay win %'s are even. 
Zheng has come through the qual rounds.
Most of his clay matches were in ITF's. 
Prizmic reached the 4th Round in Rome 2026, 3rd Round in Madrid 2026, Quarter finals in Umag 2025.
2026 stats are stronger for Prizmic on serve.
</t>
    </r>
    <r>
      <rPr>
        <b/>
        <sz val="12"/>
        <color theme="1"/>
        <rFont val="Calibri"/>
        <family val="2"/>
        <scheme val="minor"/>
      </rPr>
      <t xml:space="preserve">Back Prizmic around 1.70 to 1.80 and remove liability at 1.40. </t>
    </r>
  </si>
  <si>
    <t>Cina in 4 sets</t>
  </si>
  <si>
    <r>
      <t xml:space="preserve">1st meeting. Clay win %'s favour Cina.
Cina has come through the qual rounds. 
CH semi in July. 4 CH q finals in the last 12 months.
Opelka reached the 2nd round last season. 
He played 2 clay matches this season and retired in Madrid. 
</t>
    </r>
    <r>
      <rPr>
        <b/>
        <sz val="12"/>
        <color theme="1"/>
        <rFont val="Calibri"/>
        <family val="2"/>
        <scheme val="minor"/>
      </rPr>
      <t>Back Cina around 2.00 to 2.20 and remove liability at 1.60. 4 sets.</t>
    </r>
  </si>
  <si>
    <r>
      <t xml:space="preserve">1st meeting. Clay win %'s favour Basavareddy.
Fritz lost in the 1st round last year.
He played 1 match on clay in 2026. 
Basavareddy lost in the qual round last season. 
Most of his clay matches in the last year were in Challengers. 2nd round in Houston 2026. 
</t>
    </r>
    <r>
      <rPr>
        <b/>
        <sz val="12"/>
        <color theme="1"/>
        <rFont val="Calibri"/>
        <family val="2"/>
        <scheme val="minor"/>
      </rPr>
      <t>Back Fritz around 1.70 or if he loses set 1.</t>
    </r>
  </si>
  <si>
    <t>Blocks in 3 sets</t>
  </si>
  <si>
    <r>
      <t xml:space="preserve">H2H 1-1. Most recent March 2026, hard, Blockx in 3. Wong won on hard in 2024, 2 sets. Clay win %'s favour Blockx.
Blockx lost in the qual round last year.
3rd Round in Rome 2026, Semi finals in Madrid 2026, 3rd Round in Monte Carlo 2026.
Wong lost in the qual round last season. This year, he lost in the qual rounds. 
He is fairly inexperienced on clay.
</t>
    </r>
    <r>
      <rPr>
        <b/>
        <sz val="12"/>
        <color theme="1"/>
        <rFont val="Calibri"/>
        <family val="2"/>
        <scheme val="minor"/>
      </rPr>
      <t>Back Blockx if he loses set 1.</t>
    </r>
  </si>
  <si>
    <t>Dellien in 4 sets</t>
  </si>
  <si>
    <r>
      <t xml:space="preserve">H2H 1-1. Most recent Aug 2024, hard, Royer in 2. Dellien won on clay in 2024, 3 sets. Clay win %'s favour Dellien.
Dellien lost in the 1st round last year. This year, he has come through the qual rounds. 
CH semi in May. CH title and final in April. 2nd round in Buenos Aires 2026. 
Royer lost in the 1st round last season. 
CH final in April. CH final in June 
12 month ATP stats are stronger for Dellien.
</t>
    </r>
    <r>
      <rPr>
        <b/>
        <sz val="12"/>
        <color theme="1"/>
        <rFont val="Calibri"/>
        <family val="2"/>
        <scheme val="minor"/>
      </rPr>
      <t>Back Dellien around 2.10 to 2.30 and remove liability at 1.70. 4 sets.</t>
    </r>
  </si>
  <si>
    <r>
      <t xml:space="preserve">1st meeting. Clay win %'s slightly favour Pavlovic.
Fonseca reached the 3rd round last year.
Quarter finals in Munich 2026, Quarter finals in Monte Carlo 2026.
Pavlovic lost in the qual round last season. This year, he has come through the qual rounds. 
CH semi in April. CH final in July.
Pavlovic was underdog in his last 2 qual round matches. 
</t>
    </r>
    <r>
      <rPr>
        <b/>
        <sz val="12"/>
        <color theme="1"/>
        <rFont val="Calibri"/>
        <family val="2"/>
        <scheme val="minor"/>
      </rPr>
      <t>Lay Fonseca and remove liability at 1.15. Back Fonseca if he loses set 1.</t>
    </r>
  </si>
  <si>
    <t>Medjedovic in 5 sets</t>
  </si>
  <si>
    <r>
      <t xml:space="preserve">Medjedovic 1-0 (July 2023, clay, 2 sets). Clay win %'s favour Medjedovic.
Medjedovic reached the 3rd round last year. 
4th Round in Rome 2026, Semi finals in Barcelona 2026.
Hanfmann lost in the 1st round as qualifier last season. 
Quarter finals in Marrakech 2026, Final in Santiago 2026, Quarter finals in Kitzbuhel 2025.
12 month stats and 2026 stats favour Hanfmann on serve. Recent performances favour Medjedovic.
4 or 5 sets.
</t>
    </r>
    <r>
      <rPr>
        <b/>
        <sz val="12"/>
        <color theme="1"/>
        <rFont val="Calibri"/>
        <family val="2"/>
        <scheme val="minor"/>
      </rPr>
      <t>Back Medjedovic around 2.10 to 2.30 and remove liability at 1.70. Lay set 1 winner.</t>
    </r>
  </si>
  <si>
    <t>Sonego in 4 sets</t>
  </si>
  <si>
    <r>
      <t xml:space="preserve">1st meeting. Clay win %'s favour Herbert.
Sonego lost in the 1st round last year. 
2nd round in Barcelona 2026. 
Herbert reached the 2nd round last season. This year, he has come through the qual rounds. 
Very little clay success in the last 12 months. 
Sonego has a poor clay record but has had some decent results at the French Open.
</t>
    </r>
    <r>
      <rPr>
        <b/>
        <sz val="12"/>
        <color theme="1"/>
        <rFont val="Calibri"/>
        <family val="2"/>
        <scheme val="minor"/>
      </rPr>
      <t>Back Sonego around 1.95 to 2.20 and remove liability at 1.65. 4 sets.</t>
    </r>
  </si>
  <si>
    <r>
      <t xml:space="preserve">1st meeting. Clay win %'s favour Djokovic.
Perricard reached the 2nd round last year. 
2nd round in Rome 2026. 
Djokovic reached the semi final last season. 
</t>
    </r>
    <r>
      <rPr>
        <b/>
        <sz val="12"/>
        <color theme="1"/>
        <rFont val="Calibri"/>
        <family val="2"/>
        <scheme val="minor"/>
      </rPr>
      <t>Back Djokovic if he loses set 1.</t>
    </r>
  </si>
  <si>
    <t>Djokovic in 3 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</si>
</sst>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2" fillId="0" borderId="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0" fontId="1" fillId="0" borderId="0" xfId="8" applyAlignment="1">
      <alignment horizontal="left"/>
    </xf>
    <xf numFmtId="10"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2" xfId="8" applyNumberFormat="1" applyBorder="1" applyAlignment="1">
      <alignment horizontal="center" vertical="top"/>
    </xf>
    <xf numFmtId="49" fontId="1" fillId="0" borderId="1" xfId="8" applyNumberFormat="1" applyBorder="1" applyAlignment="1">
      <alignment horizontal="center" vertical="top"/>
    </xf>
    <xf numFmtId="0" fontId="1" fillId="7" borderId="2" xfId="8" applyFill="1" applyBorder="1" applyAlignment="1">
      <alignment horizontal="center" vertical="top"/>
    </xf>
    <xf numFmtId="0" fontId="1" fillId="7" borderId="1" xfId="8" applyFill="1" applyBorder="1" applyAlignment="1">
      <alignment horizontal="center" vertical="top"/>
    </xf>
    <xf numFmtId="20" fontId="9" fillId="0" borderId="0" xfId="0" applyNumberFormat="1" applyFont="1" applyAlignment="1">
      <alignment horizontal="center" vertical="center" wrapText="1"/>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xf numFmtId="0" fontId="1" fillId="2" borderId="0" xfId="0" applyFont="1" applyFill="1" applyAlignment="1">
      <alignment horizontal="center" vertical="center" wrapText="1"/>
    </xf>
    <xf numFmtId="0" fontId="1" fillId="0" borderId="0" xfId="0" applyFont="1" applyAlignment="1">
      <alignment horizontal="center" vertical="top"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23D84E17-1BBC-4EE7-A541-E35C5006A7F7}"/>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27.8867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60" t="s">
        <v>194</v>
      </c>
    </row>
    <row r="7" spans="1:14" x14ac:dyDescent="0.3">
      <c r="A7" s="44"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6" t="s">
        <v>102</v>
      </c>
      <c r="C9" s="45" t="s">
        <v>103</v>
      </c>
      <c r="D9" s="47">
        <v>0.73470000000000002</v>
      </c>
      <c r="E9" s="50"/>
      <c r="F9" s="45">
        <v>23</v>
      </c>
      <c r="G9" s="45">
        <v>20</v>
      </c>
      <c r="H9" s="45">
        <v>1.1929999589920044</v>
      </c>
      <c r="I9" s="21">
        <v>1.1499999999999999</v>
      </c>
      <c r="J9" s="21">
        <v>1.2</v>
      </c>
      <c r="K9" s="54">
        <v>0.41666666666666669</v>
      </c>
      <c r="L9" s="19"/>
      <c r="M9" s="58" t="s">
        <v>172</v>
      </c>
      <c r="N9" s="61" t="s">
        <v>196</v>
      </c>
    </row>
    <row r="10" spans="1:14" ht="202.8" x14ac:dyDescent="0.3">
      <c r="A10" s="48"/>
      <c r="B10" s="53" t="s">
        <v>104</v>
      </c>
      <c r="C10" s="48" t="s">
        <v>105</v>
      </c>
      <c r="D10" s="49">
        <v>0.26529999999999998</v>
      </c>
      <c r="E10" s="51" t="s">
        <v>172</v>
      </c>
      <c r="F10" s="48">
        <v>87</v>
      </c>
      <c r="G10" s="48">
        <v>28</v>
      </c>
      <c r="H10" s="48">
        <v>5.1100001335144043</v>
      </c>
      <c r="I10" s="21"/>
      <c r="J10" s="21"/>
      <c r="K10" s="59" t="s">
        <v>197</v>
      </c>
      <c r="L10" s="19">
        <v>7</v>
      </c>
      <c r="M10" s="19"/>
      <c r="N10" s="27"/>
    </row>
    <row r="11" spans="1:14" x14ac:dyDescent="0.3">
      <c r="A11" s="45">
        <v>2</v>
      </c>
      <c r="B11" s="52" t="s">
        <v>98</v>
      </c>
      <c r="C11" s="45" t="s">
        <v>99</v>
      </c>
      <c r="D11" s="47">
        <v>0.44929999999999998</v>
      </c>
      <c r="E11" s="50" t="s">
        <v>172</v>
      </c>
      <c r="F11" s="45">
        <v>83</v>
      </c>
      <c r="G11" s="45">
        <v>255</v>
      </c>
      <c r="H11" s="45">
        <v>3.0899999141693115</v>
      </c>
      <c r="I11" s="21"/>
      <c r="J11" s="21"/>
      <c r="K11" s="12"/>
      <c r="L11" s="19"/>
      <c r="M11" s="19"/>
      <c r="N11" s="27"/>
    </row>
    <row r="12" spans="1:14" ht="187.2" x14ac:dyDescent="0.3">
      <c r="A12" s="48"/>
      <c r="B12" s="55" t="s">
        <v>100</v>
      </c>
      <c r="C12" s="48" t="s">
        <v>101</v>
      </c>
      <c r="D12" s="49">
        <v>0.55069999999999997</v>
      </c>
      <c r="E12" s="51"/>
      <c r="F12" s="48">
        <v>48</v>
      </c>
      <c r="G12" s="48">
        <v>74</v>
      </c>
      <c r="H12" s="48">
        <v>1.4079999923706055</v>
      </c>
      <c r="I12" s="21">
        <v>1.62</v>
      </c>
      <c r="J12" s="21"/>
      <c r="K12" s="59" t="s">
        <v>199</v>
      </c>
      <c r="L12" s="19">
        <v>6</v>
      </c>
      <c r="M12" s="58" t="s">
        <v>172</v>
      </c>
      <c r="N12" s="61" t="s">
        <v>198</v>
      </c>
    </row>
    <row r="13" spans="1:14" x14ac:dyDescent="0.3">
      <c r="A13" s="45">
        <v>3</v>
      </c>
      <c r="B13" s="52" t="s">
        <v>73</v>
      </c>
      <c r="C13" s="45" t="s">
        <v>74</v>
      </c>
      <c r="D13" s="47">
        <v>0.47620000000000001</v>
      </c>
      <c r="E13" s="50" t="s">
        <v>172</v>
      </c>
      <c r="F13" s="45">
        <v>47</v>
      </c>
      <c r="G13" s="45">
        <v>145</v>
      </c>
      <c r="H13" s="45">
        <v>1.565000057220459</v>
      </c>
      <c r="I13" s="21">
        <v>1.71</v>
      </c>
      <c r="J13" s="21"/>
      <c r="K13" s="12"/>
      <c r="L13" s="19"/>
      <c r="M13" s="19"/>
      <c r="N13" s="27"/>
    </row>
    <row r="14" spans="1:14" ht="171.6" x14ac:dyDescent="0.3">
      <c r="A14" s="48"/>
      <c r="B14" s="53" t="s">
        <v>75</v>
      </c>
      <c r="C14" s="48" t="s">
        <v>76</v>
      </c>
      <c r="D14" s="49">
        <v>0.52380000000000004</v>
      </c>
      <c r="E14" s="51"/>
      <c r="F14" s="48">
        <v>52</v>
      </c>
      <c r="G14" s="48">
        <v>57</v>
      </c>
      <c r="H14" s="48">
        <v>2.5399999618530273</v>
      </c>
      <c r="I14" s="21"/>
      <c r="J14" s="21"/>
      <c r="K14" s="59" t="s">
        <v>201</v>
      </c>
      <c r="L14" s="19">
        <v>6.5</v>
      </c>
      <c r="M14" s="58" t="s">
        <v>172</v>
      </c>
      <c r="N14" s="61" t="s">
        <v>200</v>
      </c>
    </row>
    <row r="15" spans="1:14" x14ac:dyDescent="0.3">
      <c r="A15" s="45">
        <v>4</v>
      </c>
      <c r="B15" s="56" t="s">
        <v>108</v>
      </c>
      <c r="C15" s="45" t="s">
        <v>109</v>
      </c>
      <c r="D15" s="47">
        <v>0.61419999999999997</v>
      </c>
      <c r="E15" s="50" t="s">
        <v>172</v>
      </c>
      <c r="F15" s="45">
        <v>15</v>
      </c>
      <c r="G15" s="45">
        <v>35</v>
      </c>
      <c r="H15" s="45">
        <v>1.2289999723434448</v>
      </c>
      <c r="I15" s="21">
        <v>1.24</v>
      </c>
      <c r="J15" s="21">
        <v>1.3</v>
      </c>
      <c r="K15" s="12"/>
      <c r="L15" s="19"/>
      <c r="M15" s="58" t="s">
        <v>172</v>
      </c>
      <c r="N15" s="27"/>
    </row>
    <row r="16" spans="1:14" ht="140.4" x14ac:dyDescent="0.3">
      <c r="A16" s="48"/>
      <c r="B16" s="53" t="s">
        <v>110</v>
      </c>
      <c r="C16" s="48" t="s">
        <v>66</v>
      </c>
      <c r="D16" s="49">
        <v>0.38579999999999998</v>
      </c>
      <c r="E16" s="51"/>
      <c r="F16" s="48">
        <v>140</v>
      </c>
      <c r="G16" s="48">
        <v>307</v>
      </c>
      <c r="H16" s="48">
        <v>4.5399999618530273</v>
      </c>
      <c r="I16" s="21"/>
      <c r="J16" s="21"/>
      <c r="K16" s="59" t="s">
        <v>203</v>
      </c>
      <c r="L16" s="19">
        <v>7.5</v>
      </c>
      <c r="M16" s="19"/>
      <c r="N16" s="61" t="s">
        <v>202</v>
      </c>
    </row>
    <row r="17" spans="1:14" x14ac:dyDescent="0.3">
      <c r="A17" s="45">
        <v>5</v>
      </c>
      <c r="B17" s="52" t="s">
        <v>106</v>
      </c>
      <c r="C17" s="45" t="s">
        <v>103</v>
      </c>
      <c r="D17" s="47">
        <v>0.41410000000000002</v>
      </c>
      <c r="E17" s="50" t="s">
        <v>172</v>
      </c>
      <c r="F17" s="45">
        <v>124</v>
      </c>
      <c r="G17" s="45">
        <v>111</v>
      </c>
      <c r="H17" s="45">
        <v>2.1</v>
      </c>
      <c r="I17" s="21"/>
      <c r="J17" s="21"/>
      <c r="K17" s="12"/>
      <c r="L17" s="19"/>
      <c r="M17" s="19"/>
      <c r="N17" s="27"/>
    </row>
    <row r="18" spans="1:14" ht="171.6" x14ac:dyDescent="0.3">
      <c r="A18" s="48"/>
      <c r="B18" s="53" t="s">
        <v>107</v>
      </c>
      <c r="C18" s="48" t="s">
        <v>70</v>
      </c>
      <c r="D18" s="49">
        <v>0.58589999999999998</v>
      </c>
      <c r="E18" s="51"/>
      <c r="F18" s="48">
        <v>58</v>
      </c>
      <c r="G18" s="48">
        <v>47</v>
      </c>
      <c r="H18" s="48">
        <v>1.73</v>
      </c>
      <c r="I18" s="21">
        <v>1.83</v>
      </c>
      <c r="J18" s="21">
        <v>1.85</v>
      </c>
      <c r="K18" s="59" t="s">
        <v>205</v>
      </c>
      <c r="L18" s="19">
        <v>7</v>
      </c>
      <c r="M18" s="58" t="s">
        <v>172</v>
      </c>
      <c r="N18" s="61" t="s">
        <v>204</v>
      </c>
    </row>
    <row r="19" spans="1:14" x14ac:dyDescent="0.3">
      <c r="A19" s="45">
        <v>6</v>
      </c>
      <c r="B19" s="52" t="s">
        <v>111</v>
      </c>
      <c r="C19" s="45" t="s">
        <v>66</v>
      </c>
      <c r="D19" s="47">
        <v>0.44390000000000002</v>
      </c>
      <c r="E19" s="50" t="s">
        <v>172</v>
      </c>
      <c r="F19" s="45">
        <v>147</v>
      </c>
      <c r="G19" s="45">
        <v>315</v>
      </c>
      <c r="H19" s="45">
        <v>1.91</v>
      </c>
      <c r="I19" s="21">
        <v>1.97</v>
      </c>
      <c r="J19" s="21">
        <v>2.1</v>
      </c>
      <c r="K19" s="12"/>
      <c r="L19" s="19"/>
      <c r="M19" s="19"/>
      <c r="N19" s="27"/>
    </row>
    <row r="20" spans="1:14" ht="171.6" x14ac:dyDescent="0.3">
      <c r="A20" s="48"/>
      <c r="B20" s="53" t="s">
        <v>112</v>
      </c>
      <c r="C20" s="48" t="s">
        <v>70</v>
      </c>
      <c r="D20" s="49">
        <v>0.55610000000000004</v>
      </c>
      <c r="E20" s="51"/>
      <c r="F20" s="48">
        <v>81</v>
      </c>
      <c r="G20" s="48">
        <v>44</v>
      </c>
      <c r="H20" s="48">
        <v>1.91</v>
      </c>
      <c r="I20" s="21"/>
      <c r="J20" s="21">
        <v>1.9</v>
      </c>
      <c r="K20" s="59" t="s">
        <v>208</v>
      </c>
      <c r="L20" s="19">
        <v>7</v>
      </c>
      <c r="M20" s="58" t="s">
        <v>172</v>
      </c>
      <c r="N20" s="61" t="s">
        <v>206</v>
      </c>
    </row>
    <row r="21" spans="1:14" x14ac:dyDescent="0.3">
      <c r="A21" s="45">
        <v>7</v>
      </c>
      <c r="B21" s="56" t="s">
        <v>69</v>
      </c>
      <c r="C21" s="45" t="s">
        <v>70</v>
      </c>
      <c r="D21" s="47">
        <v>0.47060000000000002</v>
      </c>
      <c r="E21" s="50"/>
      <c r="F21" s="45">
        <v>25</v>
      </c>
      <c r="G21" s="45">
        <v>49</v>
      </c>
      <c r="H21" s="45">
        <v>1.5149999856948853</v>
      </c>
      <c r="I21" s="21">
        <v>1.48</v>
      </c>
      <c r="J21" s="21">
        <v>1.6</v>
      </c>
      <c r="K21" s="12"/>
      <c r="L21" s="19"/>
      <c r="M21" s="58" t="s">
        <v>172</v>
      </c>
      <c r="N21" s="61" t="s">
        <v>207</v>
      </c>
    </row>
    <row r="22" spans="1:14" ht="218.4" x14ac:dyDescent="0.3">
      <c r="A22" s="48"/>
      <c r="B22" s="53" t="s">
        <v>71</v>
      </c>
      <c r="C22" s="48" t="s">
        <v>72</v>
      </c>
      <c r="D22" s="49">
        <v>0.52939999999999998</v>
      </c>
      <c r="E22" s="51" t="s">
        <v>172</v>
      </c>
      <c r="F22" s="48">
        <v>50</v>
      </c>
      <c r="G22" s="48">
        <v>66</v>
      </c>
      <c r="H22" s="48">
        <v>2.6800000667572021</v>
      </c>
      <c r="I22" s="21"/>
      <c r="J22" s="21"/>
      <c r="K22" s="59" t="s">
        <v>209</v>
      </c>
      <c r="L22" s="19">
        <v>7</v>
      </c>
      <c r="M22" s="19"/>
      <c r="N22" s="27"/>
    </row>
    <row r="23" spans="1:14" x14ac:dyDescent="0.3">
      <c r="A23" s="45">
        <v>8</v>
      </c>
      <c r="B23" s="56" t="s">
        <v>117</v>
      </c>
      <c r="C23" s="45" t="s">
        <v>68</v>
      </c>
      <c r="D23" s="47">
        <v>0.66500000000000004</v>
      </c>
      <c r="E23" s="50" t="s">
        <v>172</v>
      </c>
      <c r="F23" s="45">
        <v>40</v>
      </c>
      <c r="G23" s="45">
        <v>210</v>
      </c>
      <c r="H23" s="45">
        <v>1.6059999465942383</v>
      </c>
      <c r="I23" s="21">
        <v>1.64</v>
      </c>
      <c r="J23" s="21">
        <v>2</v>
      </c>
      <c r="K23" s="12"/>
      <c r="L23" s="19"/>
      <c r="M23" s="19"/>
      <c r="N23" s="27"/>
    </row>
    <row r="24" spans="1:14" ht="202.8" x14ac:dyDescent="0.3">
      <c r="A24" s="48"/>
      <c r="B24" s="53" t="s">
        <v>118</v>
      </c>
      <c r="C24" s="48" t="s">
        <v>62</v>
      </c>
      <c r="D24" s="49">
        <v>0.33500000000000002</v>
      </c>
      <c r="E24" s="51"/>
      <c r="F24" s="48">
        <v>38</v>
      </c>
      <c r="G24" s="48">
        <v>209</v>
      </c>
      <c r="H24" s="48">
        <v>2.4300000667572021</v>
      </c>
      <c r="I24" s="21"/>
      <c r="J24" s="21">
        <v>2</v>
      </c>
      <c r="K24" s="59" t="s">
        <v>212</v>
      </c>
      <c r="L24" s="19">
        <v>6.5</v>
      </c>
      <c r="M24" s="58" t="s">
        <v>172</v>
      </c>
      <c r="N24" s="61" t="s">
        <v>210</v>
      </c>
    </row>
    <row r="25" spans="1:14" x14ac:dyDescent="0.3">
      <c r="A25" s="45">
        <v>9</v>
      </c>
      <c r="B25" s="52" t="s">
        <v>119</v>
      </c>
      <c r="C25" s="45" t="s">
        <v>66</v>
      </c>
      <c r="D25" s="47">
        <v>5.4800000000000001E-2</v>
      </c>
      <c r="E25" s="50"/>
      <c r="F25" s="45">
        <v>98</v>
      </c>
      <c r="G25" s="45">
        <v>333</v>
      </c>
      <c r="H25" s="45">
        <v>19.239999771118164</v>
      </c>
      <c r="I25" s="21"/>
      <c r="J25" s="21"/>
      <c r="K25" s="12"/>
      <c r="L25" s="19"/>
      <c r="M25" s="19"/>
      <c r="N25" s="27"/>
    </row>
    <row r="26" spans="1:14" ht="156" x14ac:dyDescent="0.3">
      <c r="A26" s="48"/>
      <c r="B26" s="55" t="s">
        <v>120</v>
      </c>
      <c r="C26" s="48" t="s">
        <v>79</v>
      </c>
      <c r="D26" s="49">
        <v>0.94520000000000004</v>
      </c>
      <c r="E26" s="51" t="s">
        <v>172</v>
      </c>
      <c r="F26" s="48">
        <v>3</v>
      </c>
      <c r="G26" s="48">
        <v>5</v>
      </c>
      <c r="H26" s="48">
        <v>1.0240000486373901</v>
      </c>
      <c r="I26" s="21">
        <v>1.05</v>
      </c>
      <c r="J26" s="21">
        <v>1.05</v>
      </c>
      <c r="K26" s="59" t="s">
        <v>214</v>
      </c>
      <c r="L26" s="19">
        <v>8</v>
      </c>
      <c r="M26" s="58" t="s">
        <v>172</v>
      </c>
      <c r="N26" s="61" t="s">
        <v>213</v>
      </c>
    </row>
    <row r="27" spans="1:14" x14ac:dyDescent="0.3">
      <c r="A27" s="45">
        <v>10</v>
      </c>
      <c r="B27" s="52" t="s">
        <v>65</v>
      </c>
      <c r="C27" s="45" t="s">
        <v>66</v>
      </c>
      <c r="D27" s="47">
        <v>0.56579999999999997</v>
      </c>
      <c r="E27" s="50" t="s">
        <v>172</v>
      </c>
      <c r="F27" s="45">
        <v>110</v>
      </c>
      <c r="G27" s="45">
        <v>100</v>
      </c>
      <c r="H27" s="45">
        <v>3.1700000762939453</v>
      </c>
      <c r="I27" s="21"/>
      <c r="J27" s="21"/>
      <c r="K27" s="12"/>
      <c r="L27" s="19"/>
      <c r="M27" s="19"/>
      <c r="N27" s="27"/>
    </row>
    <row r="28" spans="1:14" ht="187.2" x14ac:dyDescent="0.3">
      <c r="A28" s="48"/>
      <c r="B28" s="55" t="s">
        <v>67</v>
      </c>
      <c r="C28" s="48" t="s">
        <v>68</v>
      </c>
      <c r="D28" s="49">
        <v>0.43419999999999997</v>
      </c>
      <c r="E28" s="51"/>
      <c r="F28" s="48">
        <v>28</v>
      </c>
      <c r="G28" s="48">
        <v>62</v>
      </c>
      <c r="H28" s="48">
        <v>1.3910000324249268</v>
      </c>
      <c r="I28" s="21">
        <v>1.46</v>
      </c>
      <c r="J28" s="21">
        <v>1.5</v>
      </c>
      <c r="K28" s="59" t="s">
        <v>215</v>
      </c>
      <c r="L28" s="19">
        <v>7</v>
      </c>
      <c r="M28" s="58" t="s">
        <v>172</v>
      </c>
      <c r="N28" s="61" t="s">
        <v>211</v>
      </c>
    </row>
    <row r="29" spans="1:14" x14ac:dyDescent="0.3">
      <c r="A29" s="45">
        <v>11</v>
      </c>
      <c r="B29" s="52" t="s">
        <v>115</v>
      </c>
      <c r="C29" s="45" t="s">
        <v>66</v>
      </c>
      <c r="D29" s="47">
        <v>0.54369999999999996</v>
      </c>
      <c r="E29" s="50" t="s">
        <v>172</v>
      </c>
      <c r="F29" s="45">
        <v>88</v>
      </c>
      <c r="G29" s="45">
        <v>165</v>
      </c>
      <c r="H29" s="45">
        <v>1.7749999761581421</v>
      </c>
      <c r="I29" s="21">
        <v>1.84</v>
      </c>
      <c r="J29" s="21">
        <v>2.1</v>
      </c>
      <c r="K29" s="12"/>
      <c r="L29" s="19"/>
      <c r="M29" s="19"/>
      <c r="N29" s="27"/>
    </row>
    <row r="30" spans="1:14" ht="218.4" x14ac:dyDescent="0.3">
      <c r="A30" s="48"/>
      <c r="B30" s="53" t="s">
        <v>116</v>
      </c>
      <c r="C30" s="48" t="s">
        <v>81</v>
      </c>
      <c r="D30" s="49">
        <v>0.45629999999999998</v>
      </c>
      <c r="E30" s="51"/>
      <c r="F30" s="48">
        <v>72</v>
      </c>
      <c r="G30" s="48">
        <v>249</v>
      </c>
      <c r="H30" s="48">
        <v>2.130000114440918</v>
      </c>
      <c r="I30" s="21"/>
      <c r="J30" s="21">
        <v>1.9</v>
      </c>
      <c r="K30" s="59" t="s">
        <v>216</v>
      </c>
      <c r="L30" s="19">
        <v>7</v>
      </c>
      <c r="M30" s="58" t="s">
        <v>172</v>
      </c>
      <c r="N30" s="61" t="s">
        <v>218</v>
      </c>
    </row>
    <row r="31" spans="1:14" x14ac:dyDescent="0.3">
      <c r="A31" s="45">
        <v>12</v>
      </c>
      <c r="B31" s="52" t="s">
        <v>86</v>
      </c>
      <c r="C31" s="45" t="s">
        <v>87</v>
      </c>
      <c r="D31" s="47">
        <v>0.26329999999999998</v>
      </c>
      <c r="E31" s="50"/>
      <c r="F31" s="45">
        <v>146</v>
      </c>
      <c r="G31" s="45" t="s">
        <v>88</v>
      </c>
      <c r="H31" s="45">
        <v>5</v>
      </c>
      <c r="I31" s="21"/>
      <c r="J31" s="21"/>
      <c r="K31" s="12"/>
      <c r="L31" s="19"/>
      <c r="M31" s="19"/>
      <c r="N31" s="27"/>
    </row>
    <row r="32" spans="1:14" ht="156" x14ac:dyDescent="0.3">
      <c r="A32" s="48"/>
      <c r="B32" s="55" t="s">
        <v>89</v>
      </c>
      <c r="C32" s="48" t="s">
        <v>90</v>
      </c>
      <c r="D32" s="49">
        <v>0.73670000000000002</v>
      </c>
      <c r="E32" s="51" t="s">
        <v>172</v>
      </c>
      <c r="F32" s="48">
        <v>71</v>
      </c>
      <c r="G32" s="48">
        <v>64</v>
      </c>
      <c r="H32" s="48">
        <v>1.17</v>
      </c>
      <c r="I32" s="21">
        <v>1.24</v>
      </c>
      <c r="J32" s="21">
        <v>1.3</v>
      </c>
      <c r="K32" s="59" t="s">
        <v>219</v>
      </c>
      <c r="L32" s="19">
        <v>7.5</v>
      </c>
      <c r="M32" s="58" t="s">
        <v>172</v>
      </c>
      <c r="N32" s="61" t="s">
        <v>217</v>
      </c>
    </row>
    <row r="33" spans="1:14" x14ac:dyDescent="0.3">
      <c r="A33" s="45">
        <v>13</v>
      </c>
      <c r="B33" s="56" t="s">
        <v>113</v>
      </c>
      <c r="C33" s="45" t="s">
        <v>81</v>
      </c>
      <c r="D33" s="47">
        <v>0.44130000000000003</v>
      </c>
      <c r="E33" s="50"/>
      <c r="F33" s="45">
        <v>216</v>
      </c>
      <c r="G33" s="45">
        <v>235</v>
      </c>
      <c r="H33" s="45">
        <v>1.5</v>
      </c>
      <c r="I33" s="21">
        <v>1.54</v>
      </c>
      <c r="J33" s="21">
        <v>1.75</v>
      </c>
      <c r="K33" s="12"/>
      <c r="L33" s="19"/>
      <c r="M33" s="58" t="s">
        <v>172</v>
      </c>
      <c r="N33" s="61" t="s">
        <v>220</v>
      </c>
    </row>
    <row r="34" spans="1:14" ht="140.4" x14ac:dyDescent="0.3">
      <c r="A34" s="48"/>
      <c r="B34" s="53" t="s">
        <v>114</v>
      </c>
      <c r="C34" s="48" t="s">
        <v>87</v>
      </c>
      <c r="D34" s="49">
        <v>0.55869999999999997</v>
      </c>
      <c r="E34" s="51" t="s">
        <v>172</v>
      </c>
      <c r="F34" s="48">
        <v>75</v>
      </c>
      <c r="G34" s="48">
        <v>206</v>
      </c>
      <c r="H34" s="48">
        <v>2.63</v>
      </c>
      <c r="I34" s="21"/>
      <c r="J34" s="21"/>
      <c r="K34" s="59" t="s">
        <v>221</v>
      </c>
      <c r="L34" s="19">
        <v>6.5</v>
      </c>
      <c r="M34" s="19"/>
      <c r="N34" s="27"/>
    </row>
    <row r="35" spans="1:14" x14ac:dyDescent="0.3">
      <c r="A35" s="45">
        <v>14</v>
      </c>
      <c r="B35" s="56" t="s">
        <v>96</v>
      </c>
      <c r="C35" s="45" t="s">
        <v>87</v>
      </c>
      <c r="D35" s="47">
        <v>0.62490000000000001</v>
      </c>
      <c r="E35" s="50" t="s">
        <v>172</v>
      </c>
      <c r="F35" s="45">
        <v>8</v>
      </c>
      <c r="G35" s="45">
        <v>154</v>
      </c>
      <c r="H35" s="45">
        <v>1.3309999704360962</v>
      </c>
      <c r="I35" s="21">
        <v>1.28</v>
      </c>
      <c r="J35" s="21">
        <v>1.4</v>
      </c>
      <c r="K35" s="12"/>
      <c r="L35" s="19"/>
      <c r="M35" s="58" t="s">
        <v>172</v>
      </c>
      <c r="N35" s="27"/>
    </row>
    <row r="36" spans="1:14" ht="156" x14ac:dyDescent="0.3">
      <c r="A36" s="48"/>
      <c r="B36" s="53" t="s">
        <v>97</v>
      </c>
      <c r="C36" s="48" t="s">
        <v>87</v>
      </c>
      <c r="D36" s="49">
        <v>0.37509999999999999</v>
      </c>
      <c r="E36" s="51"/>
      <c r="F36" s="48">
        <v>156</v>
      </c>
      <c r="G36" s="48">
        <v>449</v>
      </c>
      <c r="H36" s="48">
        <v>3.5399999618530273</v>
      </c>
      <c r="I36" s="21"/>
      <c r="J36" s="21"/>
      <c r="K36" s="59" t="s">
        <v>222</v>
      </c>
      <c r="L36" s="19">
        <v>7</v>
      </c>
      <c r="M36" s="19"/>
      <c r="N36" s="27"/>
    </row>
    <row r="37" spans="1:14" x14ac:dyDescent="0.3">
      <c r="A37" s="45">
        <v>15</v>
      </c>
      <c r="B37" s="56" t="s">
        <v>61</v>
      </c>
      <c r="C37" s="45" t="s">
        <v>62</v>
      </c>
      <c r="D37" s="47">
        <v>0.81720000000000004</v>
      </c>
      <c r="E37" s="50" t="s">
        <v>172</v>
      </c>
      <c r="F37" s="45">
        <v>36</v>
      </c>
      <c r="G37" s="45">
        <v>501</v>
      </c>
      <c r="H37" s="45">
        <v>1.1399999999999999</v>
      </c>
      <c r="I37" s="21">
        <v>1.1299999999999999</v>
      </c>
      <c r="J37" s="21">
        <v>1.2</v>
      </c>
      <c r="K37" s="12"/>
      <c r="L37" s="19"/>
      <c r="M37" s="58" t="s">
        <v>172</v>
      </c>
      <c r="N37" s="61" t="s">
        <v>223</v>
      </c>
    </row>
    <row r="38" spans="1:14" ht="187.2" x14ac:dyDescent="0.3">
      <c r="A38" s="48"/>
      <c r="B38" s="53" t="s">
        <v>63</v>
      </c>
      <c r="C38" s="48" t="s">
        <v>64</v>
      </c>
      <c r="D38" s="49">
        <v>0.18279999999999999</v>
      </c>
      <c r="E38" s="51"/>
      <c r="F38" s="48">
        <v>113</v>
      </c>
      <c r="G38" s="48">
        <v>535</v>
      </c>
      <c r="H38" s="48" t="s">
        <v>195</v>
      </c>
      <c r="I38" s="21"/>
      <c r="J38" s="21"/>
      <c r="K38" s="59" t="s">
        <v>224</v>
      </c>
      <c r="L38" s="19">
        <v>7.5</v>
      </c>
      <c r="M38" s="19"/>
      <c r="N38" s="27"/>
    </row>
    <row r="39" spans="1:14" x14ac:dyDescent="0.3">
      <c r="A39" s="45">
        <v>16</v>
      </c>
      <c r="B39" s="56" t="s">
        <v>91</v>
      </c>
      <c r="C39" s="45" t="s">
        <v>92</v>
      </c>
      <c r="D39" s="47">
        <v>0.77470000000000006</v>
      </c>
      <c r="E39" s="50"/>
      <c r="F39" s="45">
        <v>139</v>
      </c>
      <c r="G39" s="45">
        <v>55</v>
      </c>
      <c r="H39" s="45">
        <v>1.73</v>
      </c>
      <c r="I39" s="21">
        <v>1.66</v>
      </c>
      <c r="J39" s="21">
        <v>1.7</v>
      </c>
      <c r="K39" s="12"/>
      <c r="L39" s="19"/>
      <c r="M39" s="58" t="s">
        <v>172</v>
      </c>
      <c r="N39" s="61" t="s">
        <v>225</v>
      </c>
    </row>
    <row r="40" spans="1:14" ht="202.8" x14ac:dyDescent="0.3">
      <c r="A40" s="48"/>
      <c r="B40" s="53" t="s">
        <v>93</v>
      </c>
      <c r="C40" s="48" t="s">
        <v>66</v>
      </c>
      <c r="D40" s="49">
        <v>0.2253</v>
      </c>
      <c r="E40" s="51" t="s">
        <v>172</v>
      </c>
      <c r="F40" s="48">
        <v>73</v>
      </c>
      <c r="G40" s="48">
        <v>56</v>
      </c>
      <c r="H40" s="48">
        <v>2.1</v>
      </c>
      <c r="I40" s="21"/>
      <c r="J40" s="21"/>
      <c r="K40" s="59" t="s">
        <v>226</v>
      </c>
      <c r="L40" s="19">
        <v>7.5</v>
      </c>
      <c r="M40" s="19"/>
      <c r="N40" s="27"/>
    </row>
    <row r="41" spans="1:14" x14ac:dyDescent="0.3">
      <c r="A41" s="45">
        <v>17</v>
      </c>
      <c r="B41" s="56" t="s">
        <v>83</v>
      </c>
      <c r="C41" s="45" t="s">
        <v>84</v>
      </c>
      <c r="D41" s="47">
        <v>0.68859999999999999</v>
      </c>
      <c r="E41" s="50" t="s">
        <v>172</v>
      </c>
      <c r="F41" s="45">
        <v>30</v>
      </c>
      <c r="G41" s="45">
        <v>53</v>
      </c>
      <c r="H41" s="45">
        <v>1.05</v>
      </c>
      <c r="I41" s="21">
        <v>1.08</v>
      </c>
      <c r="J41" s="21">
        <v>1.1499999999999999</v>
      </c>
      <c r="K41" s="12"/>
      <c r="L41" s="19"/>
      <c r="M41" s="58" t="s">
        <v>172</v>
      </c>
      <c r="N41" s="27"/>
    </row>
    <row r="42" spans="1:14" ht="171.6" x14ac:dyDescent="0.3">
      <c r="A42" s="48"/>
      <c r="B42" s="53" t="s">
        <v>85</v>
      </c>
      <c r="C42" s="48" t="s">
        <v>66</v>
      </c>
      <c r="D42" s="49">
        <v>0.31140000000000001</v>
      </c>
      <c r="E42" s="51"/>
      <c r="F42" s="48">
        <v>240</v>
      </c>
      <c r="G42" s="48">
        <v>103</v>
      </c>
      <c r="H42" s="48">
        <v>11</v>
      </c>
      <c r="I42" s="21"/>
      <c r="J42" s="21"/>
      <c r="K42" s="59" t="s">
        <v>227</v>
      </c>
      <c r="L42" s="19">
        <v>7</v>
      </c>
      <c r="M42" s="19"/>
      <c r="N42" s="27"/>
    </row>
    <row r="43" spans="1:14" x14ac:dyDescent="0.3">
      <c r="A43" s="45">
        <v>18</v>
      </c>
      <c r="B43" s="56" t="s">
        <v>77</v>
      </c>
      <c r="C43" s="45" t="s">
        <v>74</v>
      </c>
      <c r="D43" s="47">
        <v>0.78180000000000005</v>
      </c>
      <c r="E43" s="50"/>
      <c r="F43" s="45">
        <v>56</v>
      </c>
      <c r="G43" s="45">
        <v>121</v>
      </c>
      <c r="H43" s="45">
        <v>1.5559999942779541</v>
      </c>
      <c r="I43" s="21">
        <v>1.54</v>
      </c>
      <c r="J43" s="21">
        <v>1.7</v>
      </c>
      <c r="K43" s="12"/>
      <c r="L43" s="19"/>
      <c r="M43" s="58" t="s">
        <v>172</v>
      </c>
      <c r="N43" s="61" t="s">
        <v>228</v>
      </c>
    </row>
    <row r="44" spans="1:14" ht="218.4" x14ac:dyDescent="0.3">
      <c r="A44" s="48"/>
      <c r="B44" s="53" t="s">
        <v>78</v>
      </c>
      <c r="C44" s="48" t="s">
        <v>79</v>
      </c>
      <c r="D44" s="49">
        <v>0.21820000000000001</v>
      </c>
      <c r="E44" s="51" t="s">
        <v>172</v>
      </c>
      <c r="F44" s="48">
        <v>55</v>
      </c>
      <c r="G44" s="48">
        <v>83</v>
      </c>
      <c r="H44" s="48">
        <v>2.559999942779541</v>
      </c>
      <c r="I44" s="21"/>
      <c r="J44" s="21"/>
      <c r="K44" s="59" t="s">
        <v>229</v>
      </c>
      <c r="L44" s="19">
        <v>7</v>
      </c>
      <c r="M44" s="19"/>
      <c r="N44" s="27"/>
    </row>
    <row r="45" spans="1:14" x14ac:dyDescent="0.3">
      <c r="A45" s="45">
        <v>19</v>
      </c>
      <c r="B45" s="56" t="s">
        <v>80</v>
      </c>
      <c r="C45" s="45" t="s">
        <v>81</v>
      </c>
      <c r="D45" s="47">
        <v>0.35189999999999999</v>
      </c>
      <c r="E45" s="50"/>
      <c r="F45" s="45">
        <v>69</v>
      </c>
      <c r="G45" s="45">
        <v>337</v>
      </c>
      <c r="H45" s="45">
        <v>1.44</v>
      </c>
      <c r="I45" s="21">
        <v>1.52</v>
      </c>
      <c r="J45" s="21"/>
      <c r="K45" s="12"/>
      <c r="L45" s="19"/>
      <c r="M45" s="58" t="s">
        <v>172</v>
      </c>
      <c r="N45" s="61" t="s">
        <v>230</v>
      </c>
    </row>
    <row r="46" spans="1:14" ht="187.2" x14ac:dyDescent="0.3">
      <c r="A46" s="48"/>
      <c r="B46" s="53" t="s">
        <v>82</v>
      </c>
      <c r="C46" s="48" t="s">
        <v>66</v>
      </c>
      <c r="D46" s="49">
        <v>0.64810000000000001</v>
      </c>
      <c r="E46" s="51" t="s">
        <v>172</v>
      </c>
      <c r="F46" s="48">
        <v>223</v>
      </c>
      <c r="G46" s="48">
        <v>189</v>
      </c>
      <c r="H46" s="48">
        <v>2.75</v>
      </c>
      <c r="I46" s="21"/>
      <c r="J46" s="21"/>
      <c r="K46" s="59" t="s">
        <v>231</v>
      </c>
      <c r="L46" s="19">
        <v>6</v>
      </c>
      <c r="M46" s="19"/>
      <c r="N46" s="27"/>
    </row>
    <row r="47" spans="1:14" x14ac:dyDescent="0.3">
      <c r="A47" s="45">
        <v>20</v>
      </c>
      <c r="B47" s="52" t="s">
        <v>94</v>
      </c>
      <c r="C47" s="45" t="s">
        <v>66</v>
      </c>
      <c r="D47" s="47">
        <v>0</v>
      </c>
      <c r="E47" s="50"/>
      <c r="F47" s="45">
        <v>80</v>
      </c>
      <c r="G47" s="45">
        <v>76</v>
      </c>
      <c r="H47" s="45">
        <v>7.2800002098083496</v>
      </c>
      <c r="I47" s="21"/>
      <c r="J47" s="21"/>
      <c r="K47" s="57"/>
      <c r="L47" s="19"/>
      <c r="M47" s="19"/>
      <c r="N47" s="27"/>
    </row>
    <row r="48" spans="1:14" ht="124.8" x14ac:dyDescent="0.3">
      <c r="A48" s="48"/>
      <c r="B48" s="55" t="s">
        <v>95</v>
      </c>
      <c r="C48" s="48" t="s">
        <v>74</v>
      </c>
      <c r="D48" s="49">
        <v>1</v>
      </c>
      <c r="E48" s="51" t="s">
        <v>172</v>
      </c>
      <c r="F48" s="48">
        <v>4</v>
      </c>
      <c r="G48" s="48">
        <v>10</v>
      </c>
      <c r="H48" s="48">
        <v>1.1080000400543213</v>
      </c>
      <c r="I48" s="21">
        <v>1.1299999999999999</v>
      </c>
      <c r="J48" s="21">
        <v>1.1499999999999999</v>
      </c>
      <c r="K48" s="59" t="s">
        <v>232</v>
      </c>
      <c r="L48" s="19">
        <v>7.5</v>
      </c>
      <c r="M48" s="58" t="s">
        <v>172</v>
      </c>
      <c r="N48" s="61" t="s">
        <v>233</v>
      </c>
    </row>
    <row r="49" spans="1:14" x14ac:dyDescent="0.3">
      <c r="A49" s="9"/>
      <c r="B49" s="19"/>
      <c r="C49" s="19"/>
      <c r="D49" s="19"/>
      <c r="E49" s="20"/>
      <c r="F49" s="19"/>
      <c r="G49" s="19"/>
      <c r="H49" s="19"/>
      <c r="I49" s="21"/>
      <c r="J49" s="21"/>
      <c r="K49" s="12"/>
      <c r="L49" s="19"/>
      <c r="M49" s="19"/>
      <c r="N49" s="27"/>
    </row>
    <row r="50" spans="1:14" x14ac:dyDescent="0.3">
      <c r="A50" s="9"/>
      <c r="B50" s="19"/>
      <c r="C50" s="19"/>
      <c r="D50" s="19"/>
      <c r="E50" s="20"/>
      <c r="F50" s="19"/>
      <c r="G50" s="19"/>
      <c r="H50" s="19"/>
      <c r="I50" s="21"/>
      <c r="J50" s="21"/>
      <c r="K50" s="12"/>
      <c r="L50" s="19"/>
      <c r="M50" s="19"/>
      <c r="N50" s="27"/>
    </row>
    <row r="51" spans="1:14" x14ac:dyDescent="0.3">
      <c r="A51" s="9"/>
      <c r="B51" s="19"/>
      <c r="C51" s="19"/>
      <c r="D51" s="19"/>
      <c r="E51" s="20"/>
      <c r="F51" s="19"/>
      <c r="G51" s="19"/>
      <c r="H51" s="19"/>
      <c r="I51" s="21"/>
      <c r="J51" s="21"/>
      <c r="K51" s="12"/>
      <c r="L51" s="19"/>
      <c r="M51" s="19"/>
      <c r="N51" s="27"/>
    </row>
    <row r="52" spans="1:14" x14ac:dyDescent="0.3">
      <c r="A52" s="9"/>
      <c r="B52" s="19"/>
      <c r="C52" s="19"/>
      <c r="D52" s="19"/>
      <c r="E52" s="20"/>
      <c r="F52" s="19"/>
      <c r="G52" s="19"/>
      <c r="H52" s="19"/>
      <c r="I52" s="21"/>
      <c r="J52" s="21"/>
      <c r="K52" s="12"/>
      <c r="L52" s="19"/>
      <c r="M52" s="19"/>
      <c r="N52" s="27"/>
    </row>
    <row r="53" spans="1:14" x14ac:dyDescent="0.3">
      <c r="A53" s="9"/>
      <c r="B53" s="19"/>
      <c r="C53" s="19"/>
      <c r="D53" s="19"/>
      <c r="E53" s="20"/>
      <c r="F53" s="19"/>
      <c r="G53" s="19"/>
      <c r="H53" s="19"/>
      <c r="I53" s="21"/>
      <c r="J53" s="21"/>
      <c r="K53" s="12"/>
      <c r="L53" s="19"/>
      <c r="M53" s="19"/>
      <c r="N53" s="27"/>
    </row>
    <row r="54" spans="1:14" x14ac:dyDescent="0.3">
      <c r="A54" s="9"/>
      <c r="B54" s="19"/>
      <c r="C54" s="19"/>
      <c r="D54" s="19"/>
      <c r="E54" s="20"/>
      <c r="F54" s="19"/>
      <c r="G54" s="19"/>
      <c r="H54" s="19"/>
      <c r="I54" s="21"/>
      <c r="J54" s="21"/>
      <c r="K54" s="12"/>
      <c r="L54" s="19"/>
      <c r="M54" s="19"/>
      <c r="N54" s="27"/>
    </row>
    <row r="55" spans="1:14" x14ac:dyDescent="0.3">
      <c r="A55" s="9"/>
      <c r="B55" s="19"/>
      <c r="C55" s="19"/>
      <c r="D55" s="19"/>
      <c r="E55" s="20"/>
      <c r="F55" s="19"/>
      <c r="G55" s="19"/>
      <c r="H55" s="19"/>
      <c r="I55" s="21"/>
      <c r="J55" s="21"/>
      <c r="K55" s="12"/>
      <c r="L55" s="19"/>
      <c r="M55" s="19"/>
      <c r="N55" s="27"/>
    </row>
    <row r="56" spans="1:14" x14ac:dyDescent="0.3">
      <c r="A56" s="9"/>
      <c r="B56" s="19"/>
      <c r="C56" s="19"/>
      <c r="D56" s="19"/>
      <c r="E56" s="20"/>
      <c r="F56" s="19"/>
      <c r="G56" s="19"/>
      <c r="H56" s="19"/>
      <c r="I56" s="21"/>
      <c r="J56" s="21"/>
      <c r="K56" s="12"/>
      <c r="L56" s="19"/>
      <c r="M56" s="19"/>
      <c r="N56" s="27"/>
    </row>
    <row r="57" spans="1:14" x14ac:dyDescent="0.3">
      <c r="A57" s="9"/>
      <c r="B57" s="19"/>
      <c r="C57" s="19"/>
      <c r="D57" s="19"/>
      <c r="E57" s="20"/>
      <c r="F57" s="19"/>
      <c r="G57" s="19"/>
      <c r="H57" s="19"/>
      <c r="I57" s="21"/>
      <c r="J57" s="21"/>
      <c r="K57" s="12"/>
      <c r="L57" s="19"/>
      <c r="M57" s="19"/>
      <c r="N57" s="27"/>
    </row>
    <row r="58" spans="1:14" x14ac:dyDescent="0.3">
      <c r="A58" s="9"/>
      <c r="B58" s="19"/>
      <c r="C58" s="19"/>
      <c r="D58" s="19"/>
      <c r="E58" s="20"/>
      <c r="F58" s="19"/>
      <c r="G58" s="19"/>
      <c r="H58" s="19"/>
      <c r="I58" s="21"/>
      <c r="J58" s="21"/>
      <c r="K58" s="12"/>
      <c r="L58" s="19"/>
      <c r="M58" s="19"/>
      <c r="N58" s="27"/>
    </row>
    <row r="59" spans="1:14" x14ac:dyDescent="0.3">
      <c r="A59" s="9"/>
      <c r="B59" s="19"/>
      <c r="C59" s="19"/>
      <c r="D59" s="19"/>
      <c r="E59" s="20"/>
      <c r="F59" s="19"/>
      <c r="G59" s="19"/>
      <c r="H59" s="19"/>
      <c r="I59" s="21"/>
      <c r="J59" s="21"/>
      <c r="K59" s="12"/>
      <c r="L59" s="19"/>
      <c r="M59" s="19"/>
      <c r="N59" s="27"/>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9:H48">
    <sortCondition ref="A9:A48"/>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K6" sqref="K6"/>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60" t="s">
        <v>193</v>
      </c>
    </row>
    <row r="7" spans="1:14" x14ac:dyDescent="0.3">
      <c r="A7" s="46"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2" t="s">
        <v>156</v>
      </c>
      <c r="C9" s="45" t="s">
        <v>81</v>
      </c>
      <c r="D9" s="47">
        <v>0.19350000000000001</v>
      </c>
      <c r="E9" s="45"/>
      <c r="F9" s="45">
        <v>173</v>
      </c>
      <c r="G9" s="45">
        <v>253</v>
      </c>
      <c r="H9" s="45">
        <v>3.9000000953674316</v>
      </c>
      <c r="I9" s="21"/>
      <c r="J9" s="21"/>
      <c r="K9" s="54">
        <v>0.41666666666666669</v>
      </c>
      <c r="L9" s="19"/>
      <c r="M9" s="19"/>
      <c r="N9" s="27" t="str" cm="1">
        <f t="array" aca="1" ref="N9" ca="1">IF(INDIRECT("M" &amp; ROW())="x", INDIRECT("B" &amp; ROW()) &amp; IF(INDIRECT("E" &amp; ROW())="x", " in 2", " in 3"), "")</f>
        <v/>
      </c>
    </row>
    <row r="10" spans="1:14" ht="171.6" x14ac:dyDescent="0.3">
      <c r="A10" s="48"/>
      <c r="B10" s="55" t="s">
        <v>157</v>
      </c>
      <c r="C10" s="48" t="s">
        <v>68</v>
      </c>
      <c r="D10" s="49">
        <v>0.80649999999999999</v>
      </c>
      <c r="E10" s="48" t="s">
        <v>172</v>
      </c>
      <c r="F10" s="48">
        <v>27</v>
      </c>
      <c r="G10" s="48">
        <v>56</v>
      </c>
      <c r="H10" s="48">
        <v>1.2860000133514404</v>
      </c>
      <c r="I10" s="21">
        <v>1.23</v>
      </c>
      <c r="J10" s="21">
        <v>1.25</v>
      </c>
      <c r="K10" s="59" t="s">
        <v>173</v>
      </c>
      <c r="L10" s="19">
        <v>7.5</v>
      </c>
      <c r="M10" s="58" t="s">
        <v>172</v>
      </c>
      <c r="N10" s="27" t="str" cm="1">
        <f t="array" aca="1" ref="N10" ca="1">IF(INDIRECT("M" &amp; ROW())="x", INDIRECT("B" &amp; ROW()) &amp; IF(INDIRECT("E" &amp; ROW())="x", " in 2", " in 3"), "")</f>
        <v>Marie Bouzkova in 2</v>
      </c>
    </row>
    <row r="11" spans="1:14" x14ac:dyDescent="0.3">
      <c r="A11" s="45">
        <v>2</v>
      </c>
      <c r="B11" s="56" t="s">
        <v>138</v>
      </c>
      <c r="C11" s="45" t="s">
        <v>130</v>
      </c>
      <c r="D11" s="47">
        <v>1</v>
      </c>
      <c r="E11" s="45" t="s">
        <v>172</v>
      </c>
      <c r="F11" s="45">
        <v>15</v>
      </c>
      <c r="G11" s="45">
        <v>58</v>
      </c>
      <c r="H11" s="45">
        <v>1.062999963760376</v>
      </c>
      <c r="I11" s="21">
        <v>1.08</v>
      </c>
      <c r="J11" s="21">
        <v>1.1499999999999999</v>
      </c>
      <c r="K11" s="12"/>
      <c r="L11" s="19"/>
      <c r="M11" s="58" t="s">
        <v>172</v>
      </c>
      <c r="N11" s="27" t="str" cm="1">
        <f t="array" aca="1" ref="N11" ca="1">IF(INDIRECT("M" &amp; ROW())="x", INDIRECT("B" &amp; ROW()) &amp; IF(INDIRECT("E" &amp; ROW())="x", " in 2", " in 3"), "")</f>
        <v>Marta Kostyuk in 2</v>
      </c>
    </row>
    <row r="12" spans="1:14" ht="156" x14ac:dyDescent="0.3">
      <c r="A12" s="48"/>
      <c r="B12" s="53" t="s">
        <v>139</v>
      </c>
      <c r="C12" s="48" t="s">
        <v>103</v>
      </c>
      <c r="D12" s="49">
        <v>0</v>
      </c>
      <c r="E12" s="48"/>
      <c r="F12" s="48">
        <v>89</v>
      </c>
      <c r="G12" s="48">
        <v>25</v>
      </c>
      <c r="H12" s="48">
        <v>10.090000152587891</v>
      </c>
      <c r="I12" s="21"/>
      <c r="J12" s="21"/>
      <c r="K12" s="59" t="s">
        <v>174</v>
      </c>
      <c r="L12" s="19">
        <v>7.5</v>
      </c>
      <c r="M12" s="19"/>
      <c r="N12" s="27" t="str" cm="1">
        <f t="array" aca="1" ref="N12" ca="1">IF(INDIRECT("M" &amp; ROW())="x", INDIRECT("B" &amp; ROW()) &amp; IF(INDIRECT("E" &amp; ROW())="x", " in 2", " in 3"), "")</f>
        <v/>
      </c>
    </row>
    <row r="13" spans="1:14" x14ac:dyDescent="0.3">
      <c r="A13" s="45">
        <v>3</v>
      </c>
      <c r="B13" s="56" t="s">
        <v>123</v>
      </c>
      <c r="C13" s="45" t="s">
        <v>124</v>
      </c>
      <c r="D13" s="47">
        <v>0.63690000000000002</v>
      </c>
      <c r="E13" s="45"/>
      <c r="F13" s="45">
        <v>91</v>
      </c>
      <c r="G13" s="45">
        <v>93</v>
      </c>
      <c r="H13" s="45">
        <v>1.6579999923706055</v>
      </c>
      <c r="I13" s="21">
        <v>1.68</v>
      </c>
      <c r="J13" s="21">
        <v>1.75</v>
      </c>
      <c r="K13" s="12"/>
      <c r="L13" s="19"/>
      <c r="M13" s="58" t="s">
        <v>172</v>
      </c>
      <c r="N13" s="27" t="str" cm="1">
        <f t="array" aca="1" ref="N13" ca="1">IF(INDIRECT("M" &amp; ROW())="x", INDIRECT("B" &amp; ROW()) &amp; IF(INDIRECT("E" &amp; ROW())="x", " in 2", " in 3"), "")</f>
        <v>Lilli Tagger in 3</v>
      </c>
    </row>
    <row r="14" spans="1:14" ht="140.4" x14ac:dyDescent="0.3">
      <c r="A14" s="48"/>
      <c r="B14" s="53" t="s">
        <v>125</v>
      </c>
      <c r="C14" s="48" t="s">
        <v>126</v>
      </c>
      <c r="D14" s="49">
        <v>0.36309999999999998</v>
      </c>
      <c r="E14" s="48" t="s">
        <v>172</v>
      </c>
      <c r="F14" s="48">
        <v>32</v>
      </c>
      <c r="G14" s="48">
        <v>238</v>
      </c>
      <c r="H14" s="48">
        <v>2.3199999332427979</v>
      </c>
      <c r="I14" s="21"/>
      <c r="J14" s="21"/>
      <c r="K14" s="59" t="s">
        <v>175</v>
      </c>
      <c r="L14" s="19">
        <v>6</v>
      </c>
      <c r="M14" s="19"/>
      <c r="N14" s="27" t="str" cm="1">
        <f t="array" aca="1" ref="N14" ca="1">IF(INDIRECT("M" &amp; ROW())="x", INDIRECT("B" &amp; ROW()) &amp; IF(INDIRECT("E" &amp; ROW())="x", " in 2", " in 3"), "")</f>
        <v/>
      </c>
    </row>
    <row r="15" spans="1:14" x14ac:dyDescent="0.3">
      <c r="A15" s="45">
        <v>4</v>
      </c>
      <c r="B15" s="52" t="s">
        <v>133</v>
      </c>
      <c r="C15" s="45" t="s">
        <v>99</v>
      </c>
      <c r="D15" s="47">
        <v>0.2419</v>
      </c>
      <c r="E15" s="45"/>
      <c r="F15" s="45">
        <v>90</v>
      </c>
      <c r="G15" s="45">
        <v>96</v>
      </c>
      <c r="H15" s="45">
        <v>3.6600000858306885</v>
      </c>
      <c r="I15" s="21"/>
      <c r="J15" s="21"/>
      <c r="K15" s="12"/>
      <c r="L15" s="19"/>
      <c r="M15" s="19"/>
      <c r="N15" s="27" t="str" cm="1">
        <f t="array" aca="1" ref="N15" ca="1">IF(INDIRECT("M" &amp; ROW())="x", INDIRECT("B" &amp; ROW()) &amp; IF(INDIRECT("E" &amp; ROW())="x", " in 2", " in 3"), "")</f>
        <v/>
      </c>
    </row>
    <row r="16" spans="1:14" ht="156" x14ac:dyDescent="0.3">
      <c r="A16" s="48"/>
      <c r="B16" s="55" t="s">
        <v>134</v>
      </c>
      <c r="C16" s="48" t="s">
        <v>87</v>
      </c>
      <c r="D16" s="49">
        <v>0.7581</v>
      </c>
      <c r="E16" s="48" t="s">
        <v>172</v>
      </c>
      <c r="F16" s="48">
        <v>56</v>
      </c>
      <c r="G16" s="48">
        <v>152</v>
      </c>
      <c r="H16" s="48">
        <v>1.3140000104904175</v>
      </c>
      <c r="I16" s="21">
        <v>1.35</v>
      </c>
      <c r="J16" s="21">
        <v>1.4</v>
      </c>
      <c r="K16" s="59" t="s">
        <v>176</v>
      </c>
      <c r="L16" s="19">
        <v>7</v>
      </c>
      <c r="M16" s="58" t="s">
        <v>172</v>
      </c>
      <c r="N16" s="27" t="str" cm="1">
        <f t="array" aca="1" ref="N16" ca="1">IF(INDIRECT("M" &amp; ROW())="x", INDIRECT("B" &amp; ROW()) &amp; IF(INDIRECT("E" &amp; ROW())="x", " in 2", " in 3"), "")</f>
        <v>Caty McNally in 2</v>
      </c>
    </row>
    <row r="17" spans="1:14" x14ac:dyDescent="0.3">
      <c r="A17" s="45">
        <v>5</v>
      </c>
      <c r="B17" s="52" t="s">
        <v>135</v>
      </c>
      <c r="C17" s="45" t="s">
        <v>124</v>
      </c>
      <c r="D17" s="47">
        <v>0.45300000000000001</v>
      </c>
      <c r="E17" s="45"/>
      <c r="F17" s="45">
        <v>101</v>
      </c>
      <c r="G17" s="45">
        <v>20</v>
      </c>
      <c r="H17" s="45">
        <v>4.2100000381469727</v>
      </c>
      <c r="I17" s="21"/>
      <c r="J17" s="21"/>
      <c r="K17" s="12"/>
      <c r="L17" s="19"/>
      <c r="M17" s="19"/>
      <c r="N17" s="27" t="str" cm="1">
        <f t="array" aca="1" ref="N17" ca="1">IF(INDIRECT("M" &amp; ROW())="x", INDIRECT("B" &amp; ROW()) &amp; IF(INDIRECT("E" &amp; ROW())="x", " in 2", " in 3"), "")</f>
        <v/>
      </c>
    </row>
    <row r="18" spans="1:14" ht="187.2" x14ac:dyDescent="0.3">
      <c r="A18" s="48"/>
      <c r="B18" s="55" t="s">
        <v>136</v>
      </c>
      <c r="C18" s="48" t="s">
        <v>137</v>
      </c>
      <c r="D18" s="49">
        <v>0.54700000000000004</v>
      </c>
      <c r="E18" s="48" t="s">
        <v>172</v>
      </c>
      <c r="F18" s="48">
        <v>11</v>
      </c>
      <c r="G18" s="48">
        <v>214</v>
      </c>
      <c r="H18" s="48">
        <v>1.2560000419616699</v>
      </c>
      <c r="I18" s="21">
        <v>1.29</v>
      </c>
      <c r="J18" s="21">
        <v>1.35</v>
      </c>
      <c r="K18" s="59" t="s">
        <v>177</v>
      </c>
      <c r="L18" s="19">
        <v>7.5</v>
      </c>
      <c r="M18" s="58" t="s">
        <v>172</v>
      </c>
      <c r="N18" s="27" t="str" cm="1">
        <f t="array" aca="1" ref="N18" ca="1">IF(INDIRECT("M" &amp; ROW())="x", INDIRECT("B" &amp; ROW()) &amp; IF(INDIRECT("E" &amp; ROW())="x", " in 2", " in 3"), "")</f>
        <v>Belinda Bencic in 2</v>
      </c>
    </row>
    <row r="19" spans="1:14" x14ac:dyDescent="0.3">
      <c r="A19" s="45">
        <v>6</v>
      </c>
      <c r="B19" s="52" t="s">
        <v>170</v>
      </c>
      <c r="C19" s="45" t="s">
        <v>109</v>
      </c>
      <c r="D19" s="47">
        <v>0.48899999999999999</v>
      </c>
      <c r="E19" s="45"/>
      <c r="F19" s="45">
        <v>99</v>
      </c>
      <c r="G19" s="45">
        <v>138</v>
      </c>
      <c r="H19" s="45">
        <v>3.7799999713897705</v>
      </c>
      <c r="I19" s="21"/>
      <c r="J19" s="21"/>
      <c r="K19" s="12"/>
      <c r="L19" s="19"/>
      <c r="M19" s="19"/>
      <c r="N19" s="27" t="str" cm="1">
        <f t="array" aca="1" ref="N19" ca="1">IF(INDIRECT("M" &amp; ROW())="x", INDIRECT("B" &amp; ROW()) &amp; IF(INDIRECT("E" &amp; ROW())="x", " in 2", " in 3"), "")</f>
        <v/>
      </c>
    </row>
    <row r="20" spans="1:14" ht="156" x14ac:dyDescent="0.3">
      <c r="A20" s="48"/>
      <c r="B20" s="55" t="s">
        <v>171</v>
      </c>
      <c r="C20" s="48" t="s">
        <v>130</v>
      </c>
      <c r="D20" s="49">
        <v>0.51100000000000001</v>
      </c>
      <c r="E20" s="48" t="s">
        <v>172</v>
      </c>
      <c r="F20" s="48">
        <v>54</v>
      </c>
      <c r="G20" s="48">
        <v>74</v>
      </c>
      <c r="H20" s="48">
        <v>1.2999999523162842</v>
      </c>
      <c r="I20" s="21">
        <v>1.35</v>
      </c>
      <c r="J20" s="21">
        <v>1.5</v>
      </c>
      <c r="K20" s="59" t="s">
        <v>178</v>
      </c>
      <c r="L20" s="19">
        <v>7</v>
      </c>
      <c r="M20" s="58" t="s">
        <v>172</v>
      </c>
      <c r="N20" s="27" t="str" cm="1">
        <f t="array" aca="1" ref="N20" ca="1">IF(INDIRECT("M" &amp; ROW())="x", INDIRECT("B" &amp; ROW()) &amp; IF(INDIRECT("E" &amp; ROW())="x", " in 2", " in 3"), "")</f>
        <v>Yuliia Starodubtseva in 2</v>
      </c>
    </row>
    <row r="21" spans="1:14" x14ac:dyDescent="0.3">
      <c r="A21" s="45">
        <v>7</v>
      </c>
      <c r="B21" s="56" t="s">
        <v>143</v>
      </c>
      <c r="C21" s="45" t="s">
        <v>68</v>
      </c>
      <c r="D21" s="47">
        <v>0.71599999999999997</v>
      </c>
      <c r="E21" s="45" t="s">
        <v>172</v>
      </c>
      <c r="F21" s="45">
        <v>43</v>
      </c>
      <c r="G21" s="45">
        <v>109</v>
      </c>
      <c r="H21" s="45">
        <v>1.3259999752044678</v>
      </c>
      <c r="I21" s="21">
        <v>1.29</v>
      </c>
      <c r="J21" s="21">
        <v>1.45</v>
      </c>
      <c r="K21" s="12"/>
      <c r="L21" s="19"/>
      <c r="M21" s="58" t="s">
        <v>172</v>
      </c>
      <c r="N21" s="27" t="str" cm="1">
        <f t="array" aca="1" ref="N21" ca="1">IF(INDIRECT("M" &amp; ROW())="x", INDIRECT("B" &amp; ROW()) &amp; IF(INDIRECT("E" &amp; ROW())="x", " in 2", " in 3"), "")</f>
        <v>Tereza Valentova in 2</v>
      </c>
    </row>
    <row r="22" spans="1:14" ht="171.6" x14ac:dyDescent="0.3">
      <c r="A22" s="48"/>
      <c r="B22" s="53" t="s">
        <v>144</v>
      </c>
      <c r="C22" s="48" t="s">
        <v>145</v>
      </c>
      <c r="D22" s="49">
        <v>0.28399999999999997</v>
      </c>
      <c r="E22" s="48"/>
      <c r="F22" s="48">
        <v>57</v>
      </c>
      <c r="G22" s="48">
        <v>151</v>
      </c>
      <c r="H22" s="48">
        <v>3.5799999237060547</v>
      </c>
      <c r="I22" s="21"/>
      <c r="J22" s="21"/>
      <c r="K22" s="59" t="s">
        <v>179</v>
      </c>
      <c r="L22" s="19">
        <v>7</v>
      </c>
      <c r="M22" s="19"/>
      <c r="N22" s="27" t="str" cm="1">
        <f t="array" aca="1" ref="N22" ca="1">IF(INDIRECT("M" &amp; ROW())="x", INDIRECT("B" &amp; ROW()) &amp; IF(INDIRECT("E" &amp; ROW())="x", " in 2", " in 3"), "")</f>
        <v/>
      </c>
    </row>
    <row r="23" spans="1:14" x14ac:dyDescent="0.3">
      <c r="A23" s="45">
        <v>8</v>
      </c>
      <c r="B23" s="56" t="s">
        <v>140</v>
      </c>
      <c r="C23" s="45" t="s">
        <v>87</v>
      </c>
      <c r="D23" s="47">
        <v>0.77600000000000002</v>
      </c>
      <c r="E23" s="45" t="s">
        <v>172</v>
      </c>
      <c r="F23" s="45">
        <v>108</v>
      </c>
      <c r="G23" s="45">
        <v>86</v>
      </c>
      <c r="H23" s="45">
        <v>1.2339999675750732</v>
      </c>
      <c r="I23" s="21">
        <v>1.22</v>
      </c>
      <c r="J23" s="21">
        <v>1.35</v>
      </c>
      <c r="K23" s="12"/>
      <c r="L23" s="19"/>
      <c r="M23" s="58" t="s">
        <v>172</v>
      </c>
      <c r="N23" s="27" t="str" cm="1">
        <f t="array" aca="1" ref="N23" ca="1">IF(INDIRECT("M" &amp; ROW())="x", INDIRECT("B" &amp; ROW()) &amp; IF(INDIRECT("E" &amp; ROW())="x", " in 2", " in 3"), "")</f>
        <v>Katie Volynets in 2</v>
      </c>
    </row>
    <row r="24" spans="1:14" ht="109.2" x14ac:dyDescent="0.3">
      <c r="A24" s="48"/>
      <c r="B24" s="53" t="s">
        <v>141</v>
      </c>
      <c r="C24" s="48" t="s">
        <v>66</v>
      </c>
      <c r="D24" s="49">
        <v>0.224</v>
      </c>
      <c r="E24" s="48"/>
      <c r="F24" s="48" t="s">
        <v>142</v>
      </c>
      <c r="G24" s="48">
        <v>422</v>
      </c>
      <c r="H24" s="48">
        <v>4.4699997901916504</v>
      </c>
      <c r="I24" s="21"/>
      <c r="J24" s="21"/>
      <c r="K24" s="59" t="s">
        <v>180</v>
      </c>
      <c r="L24" s="19">
        <v>7.5</v>
      </c>
      <c r="M24" s="19"/>
      <c r="N24" s="27" t="str" cm="1">
        <f t="array" aca="1" ref="N24" ca="1">IF(INDIRECT("M" &amp; ROW())="x", INDIRECT("B" &amp; ROW()) &amp; IF(INDIRECT("E" &amp; ROW())="x", " in 2", " in 3"), "")</f>
        <v/>
      </c>
    </row>
    <row r="25" spans="1:14" x14ac:dyDescent="0.3">
      <c r="A25" s="45">
        <v>9</v>
      </c>
      <c r="B25" s="52" t="s">
        <v>165</v>
      </c>
      <c r="C25" s="45" t="s">
        <v>87</v>
      </c>
      <c r="D25" s="47">
        <v>0.51549999999999996</v>
      </c>
      <c r="E25" s="45"/>
      <c r="F25" s="45">
        <v>26</v>
      </c>
      <c r="G25" s="45">
        <v>39</v>
      </c>
      <c r="H25" s="45">
        <v>1.8470000028610229</v>
      </c>
      <c r="I25" s="21">
        <v>1.79</v>
      </c>
      <c r="J25" s="21">
        <v>1.8</v>
      </c>
      <c r="K25" s="12"/>
      <c r="L25" s="19"/>
      <c r="M25" s="58" t="s">
        <v>172</v>
      </c>
      <c r="N25" s="27" t="str" cm="1">
        <f t="array" aca="1" ref="N25" ca="1">IF(INDIRECT("M" &amp; ROW())="x", INDIRECT("B" &amp; ROW()) &amp; IF(INDIRECT("E" &amp; ROW())="x", " in 2", " in 3"), "")</f>
        <v>Hailey Baptiste in 3</v>
      </c>
    </row>
    <row r="26" spans="1:14" ht="202.8" x14ac:dyDescent="0.3">
      <c r="A26" s="48"/>
      <c r="B26" s="53" t="s">
        <v>166</v>
      </c>
      <c r="C26" s="48" t="s">
        <v>68</v>
      </c>
      <c r="D26" s="49">
        <v>0.48449999999999999</v>
      </c>
      <c r="E26" s="48" t="s">
        <v>172</v>
      </c>
      <c r="F26" s="48">
        <v>42</v>
      </c>
      <c r="G26" s="48">
        <v>340</v>
      </c>
      <c r="H26" s="48">
        <v>2.0299999713897705</v>
      </c>
      <c r="I26" s="21"/>
      <c r="J26" s="21"/>
      <c r="K26" s="59" t="s">
        <v>181</v>
      </c>
      <c r="L26" s="19">
        <v>7</v>
      </c>
      <c r="M26" s="19"/>
      <c r="N26" s="27" t="str" cm="1">
        <f t="array" aca="1" ref="N26" ca="1">IF(INDIRECT("M" &amp; ROW())="x", INDIRECT("B" &amp; ROW()) &amp; IF(INDIRECT("E" &amp; ROW())="x", " in 2", " in 3"), "")</f>
        <v/>
      </c>
    </row>
    <row r="27" spans="1:14" x14ac:dyDescent="0.3">
      <c r="A27" s="45">
        <v>10</v>
      </c>
      <c r="B27" s="56" t="s">
        <v>153</v>
      </c>
      <c r="C27" s="45" t="s">
        <v>154</v>
      </c>
      <c r="D27" s="47">
        <v>0.41799999999999998</v>
      </c>
      <c r="E27" s="45"/>
      <c r="F27" s="45">
        <v>105</v>
      </c>
      <c r="G27" s="45">
        <v>29</v>
      </c>
      <c r="H27" s="45">
        <v>1.812999963760376</v>
      </c>
      <c r="I27" s="21">
        <v>1.64</v>
      </c>
      <c r="J27" s="21">
        <v>1.75</v>
      </c>
      <c r="K27" s="12"/>
      <c r="L27" s="19"/>
      <c r="M27" s="58" t="s">
        <v>172</v>
      </c>
      <c r="N27" s="27" t="str" cm="1">
        <f t="array" aca="1" ref="N27" ca="1">IF(INDIRECT("M" &amp; ROW())="x", INDIRECT("B" &amp; ROW()) &amp; IF(INDIRECT("E" &amp; ROW())="x", " in 2", " in 3"), "")</f>
        <v>Francesca Jones in 3</v>
      </c>
    </row>
    <row r="28" spans="1:14" ht="187.2" x14ac:dyDescent="0.3">
      <c r="A28" s="48"/>
      <c r="B28" s="53" t="s">
        <v>155</v>
      </c>
      <c r="C28" s="48" t="s">
        <v>84</v>
      </c>
      <c r="D28" s="49">
        <v>0.58199999999999996</v>
      </c>
      <c r="E28" s="48" t="s">
        <v>172</v>
      </c>
      <c r="F28" s="48">
        <v>78</v>
      </c>
      <c r="G28" s="48">
        <v>94</v>
      </c>
      <c r="H28" s="48">
        <v>2.0699999332427979</v>
      </c>
      <c r="I28" s="21"/>
      <c r="J28" s="21"/>
      <c r="K28" s="59" t="s">
        <v>182</v>
      </c>
      <c r="L28" s="19">
        <v>6</v>
      </c>
      <c r="M28" s="19"/>
      <c r="N28" s="27" t="str" cm="1">
        <f t="array" aca="1" ref="N28" ca="1">IF(INDIRECT("M" &amp; ROW())="x", INDIRECT("B" &amp; ROW()) &amp; IF(INDIRECT("E" &amp; ROW())="x", " in 2", " in 3"), "")</f>
        <v/>
      </c>
    </row>
    <row r="29" spans="1:14" x14ac:dyDescent="0.3">
      <c r="A29" s="45">
        <v>11</v>
      </c>
      <c r="B29" s="52" t="s">
        <v>167</v>
      </c>
      <c r="C29" s="45" t="s">
        <v>168</v>
      </c>
      <c r="D29" s="47">
        <v>2.2499999999999999E-2</v>
      </c>
      <c r="E29" s="45"/>
      <c r="F29" s="45" t="s">
        <v>142</v>
      </c>
      <c r="G29" s="45" t="s">
        <v>88</v>
      </c>
      <c r="H29" s="45">
        <v>11.729999542236328</v>
      </c>
      <c r="I29" s="21"/>
      <c r="J29" s="21"/>
      <c r="K29" s="12"/>
      <c r="L29" s="19"/>
      <c r="M29" s="19"/>
      <c r="N29" s="27" t="str" cm="1">
        <f t="array" aca="1" ref="N29" ca="1">IF(INDIRECT("M" &amp; ROW())="x", INDIRECT("B" &amp; ROW()) &amp; IF(INDIRECT("E" &amp; ROW())="x", " in 2", " in 3"), "")</f>
        <v/>
      </c>
    </row>
    <row r="30" spans="1:14" ht="140.4" x14ac:dyDescent="0.3">
      <c r="A30" s="48"/>
      <c r="B30" s="55" t="s">
        <v>169</v>
      </c>
      <c r="C30" s="48" t="s">
        <v>126</v>
      </c>
      <c r="D30" s="49">
        <v>0.97750000000000004</v>
      </c>
      <c r="E30" s="48" t="s">
        <v>172</v>
      </c>
      <c r="F30" s="48">
        <v>148</v>
      </c>
      <c r="G30" s="48">
        <v>405</v>
      </c>
      <c r="H30" s="48">
        <v>1.0509999990463257</v>
      </c>
      <c r="I30" s="21">
        <v>1.04</v>
      </c>
      <c r="J30" s="21">
        <v>1.05</v>
      </c>
      <c r="K30" s="59" t="s">
        <v>183</v>
      </c>
      <c r="L30" s="19">
        <v>7.5</v>
      </c>
      <c r="M30" s="58" t="s">
        <v>172</v>
      </c>
      <c r="N30" s="27" t="str" cm="1">
        <f t="array" aca="1" ref="N30" ca="1">IF(INDIRECT("M" &amp; ROW())="x", INDIRECT("B" &amp; ROW()) &amp; IF(INDIRECT("E" &amp; ROW())="x", " in 2", " in 3"), "")</f>
        <v>Xiyu Wang in 2</v>
      </c>
    </row>
    <row r="31" spans="1:14" x14ac:dyDescent="0.3">
      <c r="A31" s="45">
        <v>12</v>
      </c>
      <c r="B31" s="52" t="s">
        <v>131</v>
      </c>
      <c r="C31" s="45" t="s">
        <v>87</v>
      </c>
      <c r="D31" s="47">
        <v>0.441</v>
      </c>
      <c r="E31" s="45" t="s">
        <v>172</v>
      </c>
      <c r="F31" s="45">
        <v>88</v>
      </c>
      <c r="G31" s="45">
        <v>23</v>
      </c>
      <c r="H31" s="45">
        <v>3.0099999904632568</v>
      </c>
      <c r="I31" s="21"/>
      <c r="J31" s="21"/>
      <c r="K31" s="12"/>
      <c r="L31" s="19"/>
      <c r="M31" s="19"/>
      <c r="N31" s="27" t="str" cm="1">
        <f t="array" aca="1" ref="N31" ca="1">IF(INDIRECT("M" &amp; ROW())="x", INDIRECT("B" &amp; ROW()) &amp; IF(INDIRECT("E" &amp; ROW())="x", " in 2", " in 3"), "")</f>
        <v/>
      </c>
    </row>
    <row r="32" spans="1:14" ht="171.6" x14ac:dyDescent="0.3">
      <c r="A32" s="48"/>
      <c r="B32" s="55" t="s">
        <v>132</v>
      </c>
      <c r="C32" s="48" t="s">
        <v>87</v>
      </c>
      <c r="D32" s="49">
        <v>0.55900000000000005</v>
      </c>
      <c r="E32" s="48"/>
      <c r="F32" s="48">
        <v>92</v>
      </c>
      <c r="G32" s="48">
        <v>28</v>
      </c>
      <c r="H32" s="48">
        <v>1.4270000457763672</v>
      </c>
      <c r="I32" s="21">
        <v>1.51</v>
      </c>
      <c r="J32" s="21">
        <v>1.65</v>
      </c>
      <c r="K32" s="59" t="s">
        <v>184</v>
      </c>
      <c r="L32" s="19">
        <v>7</v>
      </c>
      <c r="M32" s="58" t="s">
        <v>172</v>
      </c>
      <c r="N32" s="27" t="str" cm="1">
        <f t="array" aca="1" ref="N32" ca="1">IF(INDIRECT("M" &amp; ROW())="x", INDIRECT("B" &amp; ROW()) &amp; IF(INDIRECT("E" &amp; ROW())="x", " in 2", " in 3"), "")</f>
        <v>Peyton Stearns in 3</v>
      </c>
    </row>
    <row r="33" spans="1:14" x14ac:dyDescent="0.3">
      <c r="A33" s="45">
        <v>13</v>
      </c>
      <c r="B33" s="52" t="s">
        <v>121</v>
      </c>
      <c r="C33" s="45" t="s">
        <v>103</v>
      </c>
      <c r="D33" s="47">
        <v>0.9546</v>
      </c>
      <c r="E33" s="45" t="s">
        <v>172</v>
      </c>
      <c r="F33" s="45">
        <v>297</v>
      </c>
      <c r="G33" s="45">
        <v>470</v>
      </c>
      <c r="H33" s="45">
        <v>1.9429999589920044</v>
      </c>
      <c r="I33" s="21"/>
      <c r="J33" s="21"/>
      <c r="K33" s="12"/>
      <c r="L33" s="19"/>
      <c r="M33" s="19"/>
      <c r="N33" s="27" t="str" cm="1">
        <f t="array" aca="1" ref="N33" ca="1">IF(INDIRECT("M" &amp; ROW())="x", INDIRECT("B" &amp; ROW()) &amp; IF(INDIRECT("E" &amp; ROW())="x", " in 2", " in 3"), "")</f>
        <v/>
      </c>
    </row>
    <row r="34" spans="1:14" ht="187.2" x14ac:dyDescent="0.3">
      <c r="A34" s="48"/>
      <c r="B34" s="53" t="s">
        <v>122</v>
      </c>
      <c r="C34" s="48" t="s">
        <v>79</v>
      </c>
      <c r="D34" s="49">
        <v>4.5400000000000003E-2</v>
      </c>
      <c r="E34" s="48"/>
      <c r="F34" s="48">
        <v>96</v>
      </c>
      <c r="G34" s="48">
        <v>77</v>
      </c>
      <c r="H34" s="48">
        <v>1.9259999990463257</v>
      </c>
      <c r="I34" s="21">
        <v>1.75</v>
      </c>
      <c r="J34" s="21">
        <v>1.85</v>
      </c>
      <c r="K34" s="59" t="s">
        <v>185</v>
      </c>
      <c r="L34" s="19">
        <v>6</v>
      </c>
      <c r="M34" s="58" t="s">
        <v>172</v>
      </c>
      <c r="N34" s="27" t="str" cm="1">
        <f t="array" aca="1" ref="N34" ca="1">IF(INDIRECT("M" &amp; ROW())="x", INDIRECT("B" &amp; ROW()) &amp; IF(INDIRECT("E" &amp; ROW())="x", " in 2", " in 3"), "")</f>
        <v>Tamara Korpatsch in 3</v>
      </c>
    </row>
    <row r="35" spans="1:14" x14ac:dyDescent="0.3">
      <c r="A35" s="45">
        <v>14</v>
      </c>
      <c r="B35" s="52" t="s">
        <v>158</v>
      </c>
      <c r="C35" s="45" t="s">
        <v>145</v>
      </c>
      <c r="D35" s="47">
        <v>0.15240000000000001</v>
      </c>
      <c r="E35" s="45" t="s">
        <v>172</v>
      </c>
      <c r="F35" s="45">
        <v>49</v>
      </c>
      <c r="G35" s="45">
        <v>106</v>
      </c>
      <c r="H35" s="45">
        <v>2.4500000476837158</v>
      </c>
      <c r="I35" s="21"/>
      <c r="J35" s="21"/>
      <c r="K35" s="12"/>
      <c r="L35" s="19"/>
      <c r="M35" s="19"/>
      <c r="N35" s="27" t="str" cm="1">
        <f t="array" aca="1" ref="N35" ca="1">IF(INDIRECT("M" &amp; ROW())="x", INDIRECT("B" &amp; ROW()) &amp; IF(INDIRECT("E" &amp; ROW())="x", " in 2", " in 3"), "")</f>
        <v/>
      </c>
    </row>
    <row r="36" spans="1:14" ht="202.8" x14ac:dyDescent="0.3">
      <c r="A36" s="48"/>
      <c r="B36" s="53" t="s">
        <v>159</v>
      </c>
      <c r="C36" s="48" t="s">
        <v>160</v>
      </c>
      <c r="D36" s="49">
        <v>0.84760000000000002</v>
      </c>
      <c r="E36" s="48"/>
      <c r="F36" s="48">
        <v>71</v>
      </c>
      <c r="G36" s="48">
        <v>123</v>
      </c>
      <c r="H36" s="48">
        <v>1.5950000286102295</v>
      </c>
      <c r="I36" s="21">
        <v>1.72</v>
      </c>
      <c r="J36" s="21">
        <v>1.7</v>
      </c>
      <c r="K36" s="59" t="s">
        <v>186</v>
      </c>
      <c r="L36" s="19">
        <v>7</v>
      </c>
      <c r="M36" s="58" t="s">
        <v>172</v>
      </c>
      <c r="N36" s="27" t="str" cm="1">
        <f t="array" aca="1" ref="N36" ca="1">IF(INDIRECT("M" &amp; ROW())="x", INDIRECT("B" &amp; ROW()) &amp; IF(INDIRECT("E" &amp; ROW())="x", " in 2", " in 3"), "")</f>
        <v>Elena Gabriela Ruse in 3</v>
      </c>
    </row>
    <row r="37" spans="1:14" x14ac:dyDescent="0.3">
      <c r="A37" s="45">
        <v>15</v>
      </c>
      <c r="B37" s="52" t="s">
        <v>161</v>
      </c>
      <c r="C37" s="45" t="s">
        <v>154</v>
      </c>
      <c r="D37" s="47">
        <v>0.3377</v>
      </c>
      <c r="E37" s="45" t="s">
        <v>172</v>
      </c>
      <c r="F37" s="45">
        <v>37</v>
      </c>
      <c r="G37" s="45">
        <v>91</v>
      </c>
      <c r="H37" s="45">
        <v>2.2200000286102295</v>
      </c>
      <c r="I37" s="21"/>
      <c r="J37" s="21"/>
      <c r="K37" s="12"/>
      <c r="L37" s="19"/>
      <c r="M37" s="19"/>
      <c r="N37" s="27" t="str" cm="1">
        <f t="array" aca="1" ref="N37" ca="1">IF(INDIRECT("M" &amp; ROW())="x", INDIRECT("B" &amp; ROW()) &amp; IF(INDIRECT("E" &amp; ROW())="x", " in 2", " in 3"), "")</f>
        <v/>
      </c>
    </row>
    <row r="38" spans="1:14" ht="187.2" x14ac:dyDescent="0.3">
      <c r="A38" s="48"/>
      <c r="B38" s="55" t="s">
        <v>162</v>
      </c>
      <c r="C38" s="48" t="s">
        <v>70</v>
      </c>
      <c r="D38" s="49">
        <v>0.6623</v>
      </c>
      <c r="E38" s="48"/>
      <c r="F38" s="48">
        <v>64</v>
      </c>
      <c r="G38" s="48">
        <v>24</v>
      </c>
      <c r="H38" s="48">
        <v>1.7139999866485596</v>
      </c>
      <c r="I38" s="21">
        <v>1.67</v>
      </c>
      <c r="J38" s="21">
        <v>1.8</v>
      </c>
      <c r="K38" s="59" t="s">
        <v>187</v>
      </c>
      <c r="L38" s="19">
        <v>6</v>
      </c>
      <c r="M38" s="58" t="s">
        <v>172</v>
      </c>
      <c r="N38" s="27" t="str" cm="1">
        <f t="array" aca="1" ref="N38" ca="1">IF(INDIRECT("M" &amp; ROW())="x", INDIRECT("B" &amp; ROW()) &amp; IF(INDIRECT("E" &amp; ROW())="x", " in 2", " in 3"), "")</f>
        <v>Solana Sierra in 3</v>
      </c>
    </row>
    <row r="39" spans="1:14" x14ac:dyDescent="0.3">
      <c r="A39" s="45">
        <v>16</v>
      </c>
      <c r="B39" s="56" t="s">
        <v>148</v>
      </c>
      <c r="C39" s="45" t="s">
        <v>109</v>
      </c>
      <c r="D39" s="47">
        <v>0.87649999999999995</v>
      </c>
      <c r="E39" s="45" t="s">
        <v>172</v>
      </c>
      <c r="F39" s="45">
        <v>8</v>
      </c>
      <c r="G39" s="45">
        <v>9</v>
      </c>
      <c r="H39" s="45">
        <v>1.0449999570846558</v>
      </c>
      <c r="I39" s="21">
        <v>1.05</v>
      </c>
      <c r="J39" s="21">
        <v>1.1000000000000001</v>
      </c>
      <c r="K39" s="12"/>
      <c r="L39" s="19"/>
      <c r="M39" s="58" t="s">
        <v>172</v>
      </c>
      <c r="N39" s="27" t="str" cm="1">
        <f t="array" aca="1" ref="N39" ca="1">IF(INDIRECT("M" &amp; ROW())="x", INDIRECT("B" &amp; ROW()) &amp; IF(INDIRECT("E" &amp; ROW())="x", " in 2", " in 3"), "")</f>
        <v>Mirra Andreeva in 2</v>
      </c>
    </row>
    <row r="40" spans="1:14" ht="171.6" x14ac:dyDescent="0.3">
      <c r="A40" s="48"/>
      <c r="B40" s="53" t="s">
        <v>149</v>
      </c>
      <c r="C40" s="48" t="s">
        <v>66</v>
      </c>
      <c r="D40" s="49">
        <v>0.1235</v>
      </c>
      <c r="E40" s="48"/>
      <c r="F40" s="48">
        <v>200</v>
      </c>
      <c r="G40" s="48">
        <v>225</v>
      </c>
      <c r="H40" s="48">
        <v>12.600000381469727</v>
      </c>
      <c r="I40" s="21"/>
      <c r="J40" s="21"/>
      <c r="K40" s="59" t="s">
        <v>188</v>
      </c>
      <c r="L40" s="19">
        <v>7.5</v>
      </c>
      <c r="M40" s="19"/>
      <c r="N40" s="27" t="str" cm="1">
        <f t="array" aca="1" ref="N40" ca="1">IF(INDIRECT("M" &amp; ROW())="x", INDIRECT("B" &amp; ROW()) &amp; IF(INDIRECT("E" &amp; ROW())="x", " in 2", " in 3"), "")</f>
        <v/>
      </c>
    </row>
    <row r="41" spans="1:14" x14ac:dyDescent="0.3">
      <c r="A41" s="45">
        <v>17</v>
      </c>
      <c r="B41" s="52" t="s">
        <v>150</v>
      </c>
      <c r="C41" s="45" t="s">
        <v>103</v>
      </c>
      <c r="D41" s="47">
        <v>0.64400000000000002</v>
      </c>
      <c r="E41" s="45"/>
      <c r="F41" s="45">
        <v>177</v>
      </c>
      <c r="G41" s="45">
        <v>189</v>
      </c>
      <c r="H41" s="45">
        <v>1.8059999942779541</v>
      </c>
      <c r="I41" s="21"/>
      <c r="J41" s="21">
        <v>1.9</v>
      </c>
      <c r="K41" s="12"/>
      <c r="L41" s="19"/>
      <c r="M41" s="58" t="s">
        <v>172</v>
      </c>
      <c r="N41" s="27" t="str" cm="1">
        <f t="array" aca="1" ref="N41" ca="1">IF(INDIRECT("M" &amp; ROW())="x", INDIRECT("B" &amp; ROW()) &amp; IF(INDIRECT("E" &amp; ROW())="x", " in 2", " in 3"), "")</f>
        <v>Marina Bassols Ribera in 3</v>
      </c>
    </row>
    <row r="42" spans="1:14" ht="171.6" x14ac:dyDescent="0.3">
      <c r="A42" s="48"/>
      <c r="B42" s="53" t="s">
        <v>151</v>
      </c>
      <c r="C42" s="48" t="s">
        <v>152</v>
      </c>
      <c r="D42" s="49">
        <v>0.35599999999999998</v>
      </c>
      <c r="E42" s="48" t="s">
        <v>172</v>
      </c>
      <c r="F42" s="48">
        <v>98</v>
      </c>
      <c r="G42" s="48">
        <v>197</v>
      </c>
      <c r="H42" s="48">
        <v>2.0799999237060547</v>
      </c>
      <c r="I42" s="21">
        <v>1.94</v>
      </c>
      <c r="J42" s="21">
        <v>2.1</v>
      </c>
      <c r="K42" s="59" t="s">
        <v>189</v>
      </c>
      <c r="L42" s="19">
        <v>7</v>
      </c>
      <c r="M42" s="19"/>
      <c r="N42" s="27" t="str" cm="1">
        <f t="array" aca="1" ref="N42" ca="1">IF(INDIRECT("M" &amp; ROW())="x", INDIRECT("B" &amp; ROW()) &amp; IF(INDIRECT("E" &amp; ROW())="x", " in 2", " in 3"), "")</f>
        <v/>
      </c>
    </row>
    <row r="43" spans="1:14" x14ac:dyDescent="0.3">
      <c r="A43" s="45">
        <v>18</v>
      </c>
      <c r="B43" s="56" t="s">
        <v>146</v>
      </c>
      <c r="C43" s="45" t="s">
        <v>68</v>
      </c>
      <c r="D43" s="47">
        <v>0.4869</v>
      </c>
      <c r="E43" s="45" t="s">
        <v>172</v>
      </c>
      <c r="F43" s="45">
        <v>35</v>
      </c>
      <c r="G43" s="45">
        <v>18</v>
      </c>
      <c r="H43" s="45">
        <v>1.6369999647140503</v>
      </c>
      <c r="I43" s="21">
        <v>1.61</v>
      </c>
      <c r="J43" s="21">
        <v>2</v>
      </c>
      <c r="K43" s="12"/>
      <c r="L43" s="19"/>
      <c r="M43" s="19"/>
      <c r="N43" s="27" t="str" cm="1">
        <f t="array" aca="1" ref="N43" ca="1">IF(INDIRECT("M" &amp; ROW())="x", INDIRECT("B" &amp; ROW()) &amp; IF(INDIRECT("E" &amp; ROW())="x", " in 2", " in 3"), "")</f>
        <v/>
      </c>
    </row>
    <row r="44" spans="1:14" ht="156" x14ac:dyDescent="0.3">
      <c r="A44" s="48"/>
      <c r="B44" s="53" t="s">
        <v>147</v>
      </c>
      <c r="C44" s="48" t="s">
        <v>87</v>
      </c>
      <c r="D44" s="49">
        <v>0.5131</v>
      </c>
      <c r="E44" s="48"/>
      <c r="F44" s="48">
        <v>361</v>
      </c>
      <c r="G44" s="48" t="s">
        <v>88</v>
      </c>
      <c r="H44" s="48">
        <v>2.3599998950958252</v>
      </c>
      <c r="I44" s="21"/>
      <c r="J44" s="21">
        <v>2</v>
      </c>
      <c r="K44" s="59" t="s">
        <v>190</v>
      </c>
      <c r="L44" s="19">
        <v>7</v>
      </c>
      <c r="M44" s="58" t="s">
        <v>172</v>
      </c>
      <c r="N44" s="27" t="str" cm="1">
        <f t="array" aca="1" ref="N44" ca="1">IF(INDIRECT("M" &amp; ROW())="x", INDIRECT("B" &amp; ROW()) &amp; IF(INDIRECT("E" &amp; ROW())="x", " in 2", " in 3"), "")</f>
        <v>Sloane Stephens in 3</v>
      </c>
    </row>
    <row r="45" spans="1:14" x14ac:dyDescent="0.3">
      <c r="A45" s="45">
        <v>19</v>
      </c>
      <c r="B45" s="52" t="s">
        <v>163</v>
      </c>
      <c r="C45" s="45" t="s">
        <v>66</v>
      </c>
      <c r="D45" s="47">
        <v>1.78E-2</v>
      </c>
      <c r="E45" s="45"/>
      <c r="F45" s="45">
        <v>625</v>
      </c>
      <c r="G45" s="45">
        <v>585</v>
      </c>
      <c r="H45" s="45">
        <v>15.369999885559082</v>
      </c>
      <c r="I45" s="21"/>
      <c r="J45" s="21"/>
      <c r="K45" s="12"/>
      <c r="L45" s="19"/>
      <c r="M45" s="19"/>
      <c r="N45" s="27" t="str" cm="1">
        <f t="array" aca="1" ref="N45" ca="1">IF(INDIRECT("M" &amp; ROW())="x", INDIRECT("B" &amp; ROW()) &amp; IF(INDIRECT("E" &amp; ROW())="x", " in 2", " in 3"), "")</f>
        <v/>
      </c>
    </row>
    <row r="46" spans="1:14" ht="140.4" x14ac:dyDescent="0.3">
      <c r="A46" s="48"/>
      <c r="B46" s="55" t="s">
        <v>164</v>
      </c>
      <c r="C46" s="48" t="s">
        <v>160</v>
      </c>
      <c r="D46" s="49">
        <v>0.98219999999999996</v>
      </c>
      <c r="E46" s="48" t="s">
        <v>172</v>
      </c>
      <c r="F46" s="48">
        <v>18</v>
      </c>
      <c r="G46" s="48">
        <v>259</v>
      </c>
      <c r="H46" s="48">
        <v>1.0329999923706055</v>
      </c>
      <c r="I46" s="21">
        <v>1.04</v>
      </c>
      <c r="J46" s="21">
        <v>1.05</v>
      </c>
      <c r="K46" s="59" t="s">
        <v>191</v>
      </c>
      <c r="L46" s="19">
        <v>8</v>
      </c>
      <c r="M46" s="58" t="s">
        <v>172</v>
      </c>
      <c r="N46" s="27" t="str" cm="1">
        <f t="array" aca="1" ref="N46" ca="1">IF(INDIRECT("M" &amp; ROW())="x", INDIRECT("B" &amp; ROW()) &amp; IF(INDIRECT("E" &amp; ROW())="x", " in 2", " in 3"), "")</f>
        <v>Sorana Cirstea in 2</v>
      </c>
    </row>
    <row r="47" spans="1:14" x14ac:dyDescent="0.3">
      <c r="A47" s="45">
        <v>20</v>
      </c>
      <c r="B47" s="56" t="s">
        <v>127</v>
      </c>
      <c r="C47" s="45" t="s">
        <v>128</v>
      </c>
      <c r="D47" s="47">
        <v>0.55879999999999996</v>
      </c>
      <c r="E47" s="45"/>
      <c r="F47" s="45">
        <v>21</v>
      </c>
      <c r="G47" s="45">
        <v>104</v>
      </c>
      <c r="H47" s="45">
        <v>1.5750000476837158</v>
      </c>
      <c r="I47" s="21">
        <v>1.6</v>
      </c>
      <c r="J47" s="21">
        <v>1.7</v>
      </c>
      <c r="K47" s="12"/>
      <c r="L47" s="19"/>
      <c r="M47" s="58" t="s">
        <v>172</v>
      </c>
      <c r="N47" s="27" t="str" cm="1">
        <f t="array" aca="1" ref="N47" ca="1">IF(INDIRECT("M" &amp; ROW())="x", INDIRECT("B" &amp; ROW()) &amp; IF(INDIRECT("E" &amp; ROW())="x", " in 2", " in 3"), "")</f>
        <v>Clara Tauson in 3</v>
      </c>
    </row>
    <row r="48" spans="1:14" ht="187.2" x14ac:dyDescent="0.3">
      <c r="A48" s="48"/>
      <c r="B48" s="53" t="s">
        <v>129</v>
      </c>
      <c r="C48" s="48" t="s">
        <v>130</v>
      </c>
      <c r="D48" s="49">
        <v>0.44119999999999998</v>
      </c>
      <c r="E48" s="48" t="s">
        <v>172</v>
      </c>
      <c r="F48" s="48">
        <v>95</v>
      </c>
      <c r="G48" s="48">
        <v>574</v>
      </c>
      <c r="H48" s="48">
        <v>2.5099999904632568</v>
      </c>
      <c r="I48" s="21"/>
      <c r="J48" s="21"/>
      <c r="K48" s="59" t="s">
        <v>192</v>
      </c>
      <c r="L48" s="19">
        <v>6</v>
      </c>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9:H48">
    <sortCondition ref="A9:A48"/>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36"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2026-05-24T06:49:37Z</dcterms:modified>
</cp:coreProperties>
</file>