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61E3E7CD-4E21-42F2-AB2E-40AD33CC1482}" xr6:coauthVersionLast="47" xr6:coauthVersionMax="47" xr10:uidLastSave="{00000000-0000-0000-0000-000000000000}"/>
  <bookViews>
    <workbookView xWindow="-48" yWindow="72" windowWidth="23196" windowHeight="12168"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125" i="6" a="1"/>
  <c r="N52" i="6" a="1"/>
  <c r="N34" i="6" a="1"/>
  <c r="N163" i="1" a="1"/>
  <c r="N135" i="6" a="1"/>
  <c r="N151" i="1" a="1"/>
  <c r="N66" i="6" a="1"/>
  <c r="N103" i="6" a="1"/>
  <c r="N24" i="6" a="1"/>
  <c r="N164" i="1" a="1"/>
  <c r="N147" i="1" a="1"/>
  <c r="N38" i="1" a="1"/>
  <c r="N54" i="6" a="1"/>
  <c r="N72" i="6" a="1"/>
  <c r="N34" i="1" a="1"/>
  <c r="N174" i="6" a="1"/>
  <c r="N17" i="6" a="1"/>
  <c r="N100" i="6" a="1"/>
  <c r="N102" i="1" a="1"/>
  <c r="N11" i="1" a="1"/>
  <c r="N168" i="6" a="1"/>
  <c r="N129" i="6" a="1"/>
  <c r="N69" i="6" a="1"/>
  <c r="N70" i="1" a="1"/>
  <c r="N181" i="6" a="1"/>
  <c r="N91" i="6" a="1"/>
  <c r="N46" i="1" a="1"/>
  <c r="N26" i="6" a="1"/>
  <c r="N107" i="1" a="1"/>
  <c r="N92" i="6" a="1"/>
  <c r="N131" i="6" a="1"/>
  <c r="N16" i="1" a="1"/>
  <c r="N41" i="6" a="1"/>
  <c r="N98" i="6" a="1"/>
  <c r="N49" i="6" a="1"/>
  <c r="N35" i="6" a="1"/>
  <c r="N89" i="1" a="1"/>
  <c r="N36" i="1" a="1"/>
  <c r="N184" i="6" a="1"/>
  <c r="N37" i="1" a="1"/>
  <c r="N90" i="1" a="1"/>
  <c r="N176" i="6" a="1"/>
  <c r="N170" i="6" a="1"/>
  <c r="N47" i="1" a="1"/>
  <c r="N117" i="6" a="1"/>
  <c r="N141" i="1" a="1"/>
  <c r="N180" i="6" a="1"/>
  <c r="N79" i="1" a="1"/>
  <c r="N71" i="6" a="1"/>
  <c r="N144" i="6" a="1"/>
  <c r="N115" i="6" a="1"/>
  <c r="N28" i="1" a="1"/>
  <c r="N33" i="6" a="1"/>
  <c r="N119" i="6" a="1"/>
  <c r="N19" i="1" a="1"/>
  <c r="N84" i="6" a="1"/>
  <c r="N115" i="1" a="1"/>
  <c r="N138" i="6" a="1"/>
  <c r="N98" i="1" a="1"/>
  <c r="N131" i="1" a="1"/>
  <c r="N112" i="1" a="1"/>
  <c r="N96" i="1" a="1"/>
  <c r="N82" i="1" a="1"/>
  <c r="N75" i="1" a="1"/>
  <c r="N142" i="1" a="1"/>
  <c r="N21" i="6" a="1"/>
  <c r="N123" i="1" a="1"/>
  <c r="N188" i="6" a="1"/>
  <c r="N10" i="6" a="1"/>
  <c r="N95" i="6" a="1"/>
  <c r="N158" i="6" a="1"/>
  <c r="N85" i="6" a="1"/>
  <c r="N158" i="1" a="1"/>
  <c r="N185" i="6" a="1"/>
  <c r="N22" i="6" a="1"/>
  <c r="N152" i="1" a="1"/>
  <c r="N154" i="6" a="1"/>
  <c r="N167" i="6" a="1"/>
  <c r="N149" i="6" a="1"/>
  <c r="N177" i="6" a="1"/>
  <c r="N27" i="1" a="1"/>
  <c r="N86" i="6" a="1"/>
  <c r="N118" i="6" a="1"/>
  <c r="N66" i="1" a="1"/>
  <c r="N137" i="1" a="1"/>
  <c r="N129" i="1" a="1"/>
  <c r="N14" i="1" a="1"/>
  <c r="N63" i="1" a="1"/>
  <c r="N44" i="6" a="1"/>
  <c r="N58" i="6" a="1"/>
  <c r="N190" i="6" a="1"/>
  <c r="N146" i="1" a="1"/>
  <c r="N10" i="1" a="1"/>
  <c r="N42" i="1" a="1"/>
  <c r="N32" i="6" a="1"/>
  <c r="N145" i="6" a="1"/>
  <c r="N161" i="1" a="1"/>
  <c r="N99" i="1" a="1"/>
  <c r="N150" i="6" a="1"/>
  <c r="N122" i="6" a="1"/>
  <c r="N94" i="1" a="1"/>
  <c r="N186" i="6" a="1"/>
  <c r="N146" i="6" a="1"/>
  <c r="N50" i="1" a="1"/>
  <c r="N90" i="6" a="1"/>
  <c r="N153" i="6" a="1"/>
  <c r="N118" i="1" a="1"/>
  <c r="N143" i="1" a="1"/>
  <c r="N28" i="6" a="1"/>
  <c r="N62" i="1" a="1"/>
  <c r="N81" i="1" a="1"/>
  <c r="N102" i="6" a="1"/>
  <c r="N74" i="6" a="1"/>
  <c r="N56" i="6" a="1"/>
  <c r="N56" i="1" a="1"/>
  <c r="N178" i="6" a="1"/>
  <c r="N105" i="1" a="1"/>
  <c r="N61" i="6" a="1"/>
  <c r="N31" i="6" a="1"/>
  <c r="N23" i="1"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29" i="1" a="1"/>
  <c r="N30" i="6" a="1"/>
  <c r="N110" i="6" a="1"/>
  <c r="N48" i="6" a="1"/>
  <c r="N41" i="1" a="1"/>
  <c r="N59" i="6" a="1"/>
  <c r="N139" i="6" a="1"/>
  <c r="N19" i="6" a="1"/>
  <c r="N160" i="1" a="1"/>
  <c r="N162" i="1" a="1"/>
  <c r="N100" i="1" a="1"/>
  <c r="N175" i="6" a="1"/>
  <c r="N141" i="6" a="1"/>
  <c r="N91" i="1" a="1"/>
  <c r="N63" i="6" a="1"/>
  <c r="N162" i="6" a="1"/>
  <c r="N171" i="6" a="1"/>
  <c r="N85" i="1" a="1"/>
  <c r="N73" i="6" a="1"/>
  <c r="N18" i="1" a="1"/>
  <c r="N94" i="6" a="1"/>
  <c r="N54" i="1" a="1"/>
  <c r="N59" i="1" a="1"/>
  <c r="N122" i="1" a="1"/>
  <c r="N83" i="6" a="1"/>
  <c r="N60" i="6" a="1"/>
  <c r="N172" i="6" a="1"/>
  <c r="N12" i="1" a="1"/>
  <c r="N103" i="1" a="1"/>
  <c r="N71" i="1" a="1"/>
  <c r="N93" i="6" a="1"/>
  <c r="N126" i="1" a="1"/>
  <c r="N21" i="1" a="1"/>
  <c r="N69" i="1" a="1"/>
  <c r="N179" i="6" a="1"/>
  <c r="N86" i="1" a="1"/>
  <c r="N89" i="6" a="1"/>
  <c r="N101" i="1" a="1"/>
  <c r="N124" i="6" a="1"/>
  <c r="N74" i="1" a="1"/>
  <c r="N40" i="6" a="1"/>
  <c r="N187" i="6" a="1"/>
  <c r="N80" i="1" a="1"/>
  <c r="N35" i="1" a="1"/>
  <c r="N123" i="6" a="1"/>
  <c r="N183" i="6" a="1"/>
  <c r="N114" i="1" a="1"/>
  <c r="N51" i="6" a="1"/>
  <c r="N182" i="6" a="1"/>
  <c r="N65" i="6" a="1"/>
  <c r="N132" i="1" a="1"/>
  <c r="N82" i="6" a="1"/>
  <c r="N44" i="1" a="1"/>
  <c r="N101" i="6" a="1"/>
  <c r="N96" i="6" a="1"/>
  <c r="N149" i="1" a="1"/>
  <c r="N48" i="1" a="1"/>
  <c r="N104" i="6" a="1"/>
  <c r="N29" i="6" a="1"/>
  <c r="N17" i="1" a="1"/>
  <c r="N109" i="1" a="1"/>
  <c r="N77" i="1" a="1"/>
  <c r="N15" i="1" a="1"/>
  <c r="N62" i="6" a="1"/>
  <c r="N53" i="1" a="1"/>
  <c r="N136" i="6" a="1"/>
  <c r="N67" i="6" a="1"/>
  <c r="N84" i="1" a="1"/>
  <c r="N142" i="6" a="1"/>
  <c r="N42" i="6" a="1"/>
  <c r="N39" i="1" a="1"/>
  <c r="N45" i="1" a="1"/>
  <c r="N20" i="6" a="1"/>
  <c r="N87" i="1" a="1"/>
  <c r="N140" i="6" a="1"/>
  <c r="N108" i="6" a="1"/>
  <c r="N160" i="6" a="1"/>
  <c r="N130" i="1" a="1"/>
  <c r="N61" i="1" a="1"/>
  <c r="N57" i="1" a="1"/>
  <c r="N108" i="1" a="1"/>
  <c r="N24"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33" i="1" a="1"/>
  <c r="N58" i="1" a="1"/>
  <c r="N145" i="1" a="1"/>
  <c r="N43" i="6" a="1"/>
  <c r="N65" i="1" a="1"/>
  <c r="N64" i="6" a="1"/>
  <c r="N134" i="6" a="1"/>
  <c r="N27" i="6" a="1"/>
  <c r="N15" i="6" a="1"/>
  <c r="N78" i="6" a="1"/>
  <c r="N189" i="6" a="1"/>
  <c r="N95" i="1" a="1"/>
  <c r="N14" i="6" a="1"/>
  <c r="N70" i="6" a="1"/>
  <c r="N9" i="1" a="1"/>
  <c r="N25" i="6" a="1"/>
  <c r="N104" i="1" a="1"/>
  <c r="N18" i="6" a="1"/>
  <c r="N138" i="1" a="1"/>
  <c r="N114" i="6" a="1"/>
  <c r="N26" i="1" a="1"/>
  <c r="N111" i="1" a="1"/>
  <c r="N157" i="1" a="1"/>
  <c r="N106" i="1" a="1"/>
  <c r="N38" i="6" a="1"/>
  <c r="N40" i="1" a="1"/>
  <c r="N156" i="1" a="1"/>
  <c r="N161" i="6" a="1"/>
  <c r="N156" i="6" a="1"/>
  <c r="N93" i="1" a="1"/>
  <c r="N13" i="1" a="1"/>
  <c r="N133" i="1" a="1"/>
  <c r="N68" i="1" a="1"/>
  <c r="N88" i="1" a="1"/>
  <c r="N140" i="1" a="1"/>
  <c r="N12" i="6" a="1"/>
  <c r="N53" i="6" a="1"/>
  <c r="N25" i="1" a="1"/>
  <c r="N97" i="6" a="1"/>
  <c r="N157" i="6" a="1"/>
  <c r="N51" i="1" a="1"/>
  <c r="N121" i="6" a="1"/>
  <c r="N22" i="1"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30" i="1" a="1"/>
  <c r="N76" i="1" a="1"/>
  <c r="N78" i="1" a="1"/>
  <c r="N13" i="6" a="1"/>
  <c r="N83" i="1" a="1"/>
  <c r="N121" i="1" a="1"/>
  <c r="N77" i="6" a="1"/>
  <c r="N120" i="6" a="1"/>
  <c r="N31" i="1" a="1"/>
  <c r="N153" i="1" a="1"/>
  <c r="N23" i="6" a="1"/>
  <c r="N11" i="6" a="1"/>
  <c r="N36" i="6" a="1"/>
  <c r="N125" i="1" a="1"/>
  <c r="N111" i="6" a="1"/>
  <c r="N80" i="6" a="1"/>
  <c r="N52" i="1" a="1"/>
  <c r="N52" i="1" l="1"/>
  <c r="N80" i="6"/>
  <c r="N111" i="6"/>
  <c r="N125" i="1"/>
  <c r="N36" i="6"/>
  <c r="N11" i="6"/>
  <c r="N23" i="6"/>
  <c r="N153" i="1"/>
  <c r="N31" i="1"/>
  <c r="N120" i="6"/>
  <c r="N77" i="6"/>
  <c r="N121" i="1"/>
  <c r="N83" i="1"/>
  <c r="N13" i="6"/>
  <c r="N78" i="1"/>
  <c r="N76" i="1"/>
  <c r="N30" i="1"/>
  <c r="N150" i="1"/>
  <c r="N139" i="1"/>
  <c r="N113" i="6"/>
  <c r="N124" i="1"/>
  <c r="N109" i="6"/>
  <c r="N130" i="6"/>
  <c r="N148" i="6"/>
  <c r="N173" i="6"/>
  <c r="N92" i="1"/>
  <c r="N155" i="1"/>
  <c r="N49" i="1"/>
  <c r="N133" i="6"/>
  <c r="N143" i="6"/>
  <c r="N64" i="1"/>
  <c r="N112" i="6"/>
  <c r="N128" i="6"/>
  <c r="N144" i="1"/>
  <c r="N151" i="6"/>
  <c r="N47" i="6"/>
  <c r="N134" i="1"/>
  <c r="N57" i="6"/>
  <c r="N73" i="1"/>
  <c r="N22" i="1"/>
  <c r="N121" i="6"/>
  <c r="N51" i="1"/>
  <c r="N157" i="6"/>
  <c r="N97" i="6"/>
  <c r="N25" i="1"/>
  <c r="N53" i="6"/>
  <c r="N12" i="6"/>
  <c r="N140" i="1"/>
  <c r="N88" i="1"/>
  <c r="N68" i="1"/>
  <c r="N133" i="1"/>
  <c r="N13" i="1"/>
  <c r="N93" i="1"/>
  <c r="N156" i="6"/>
  <c r="N161" i="6"/>
  <c r="N156" i="1"/>
  <c r="N40" i="1"/>
  <c r="N38" i="6"/>
  <c r="N106" i="1"/>
  <c r="N157" i="1"/>
  <c r="N111" i="1"/>
  <c r="N26" i="1"/>
  <c r="N114" i="6"/>
  <c r="N138" i="1"/>
  <c r="N18" i="6"/>
  <c r="N104" i="1"/>
  <c r="N25" i="6"/>
  <c r="N9" i="1"/>
  <c r="N70" i="6"/>
  <c r="N14" i="6"/>
  <c r="N95" i="1"/>
  <c r="N189" i="6"/>
  <c r="N78" i="6"/>
  <c r="N15" i="6"/>
  <c r="N27" i="6"/>
  <c r="N134" i="6"/>
  <c r="N64" i="6"/>
  <c r="N65" i="1"/>
  <c r="N43" i="6"/>
  <c r="N145" i="1"/>
  <c r="N58" i="1"/>
  <c r="N33" i="1"/>
  <c r="N72" i="1"/>
  <c r="N107" i="6"/>
  <c r="N136" i="1"/>
  <c r="N81" i="6"/>
  <c r="N147" i="6"/>
  <c r="N87" i="6"/>
  <c r="N155" i="6"/>
  <c r="N9" i="6"/>
  <c r="N37" i="6"/>
  <c r="N97" i="1"/>
  <c r="N127" i="1"/>
  <c r="N68" i="6"/>
  <c r="N154" i="1"/>
  <c r="N132" i="6"/>
  <c r="N159" i="6"/>
  <c r="N76" i="6"/>
  <c r="N116" i="6"/>
  <c r="N117" i="1"/>
  <c r="N55" i="1"/>
  <c r="N128" i="1"/>
  <c r="N60" i="1"/>
  <c r="N116" i="1"/>
  <c r="N99" i="6"/>
  <c r="N75" i="6"/>
  <c r="N39" i="6"/>
  <c r="N165" i="6"/>
  <c r="N166" i="6"/>
  <c r="N24" i="1"/>
  <c r="N108" i="1"/>
  <c r="N57" i="1"/>
  <c r="N61" i="1"/>
  <c r="N130" i="1"/>
  <c r="N160" i="6"/>
  <c r="N108" i="6"/>
  <c r="N140" i="6"/>
  <c r="N87" i="1"/>
  <c r="N20" i="6"/>
  <c r="N45" i="1"/>
  <c r="N39" i="1"/>
  <c r="N42" i="6"/>
  <c r="N142" i="6"/>
  <c r="N84" i="1"/>
  <c r="N67" i="6"/>
  <c r="N136" i="6"/>
  <c r="N53" i="1"/>
  <c r="N62" i="6"/>
  <c r="N15" i="1"/>
  <c r="N77" i="1"/>
  <c r="N109" i="1"/>
  <c r="N17" i="1"/>
  <c r="N29" i="6"/>
  <c r="N104" i="6"/>
  <c r="N48" i="1"/>
  <c r="N149" i="1"/>
  <c r="N96" i="6"/>
  <c r="N101" i="6"/>
  <c r="N44" i="1"/>
  <c r="N82" i="6"/>
  <c r="N132" i="1"/>
  <c r="N65" i="6"/>
  <c r="N182" i="6"/>
  <c r="N51" i="6"/>
  <c r="N114" i="1"/>
  <c r="N183" i="6"/>
  <c r="N123" i="6"/>
  <c r="N35" i="1"/>
  <c r="N80" i="1"/>
  <c r="N187" i="6"/>
  <c r="N40" i="6"/>
  <c r="N74" i="1"/>
  <c r="N124" i="6"/>
  <c r="N101" i="1"/>
  <c r="N89" i="6"/>
  <c r="N86" i="1"/>
  <c r="N179" i="6"/>
  <c r="N69" i="1"/>
  <c r="N21" i="1"/>
  <c r="N126" i="1"/>
  <c r="N93" i="6"/>
  <c r="N71" i="1"/>
  <c r="N103" i="1"/>
  <c r="N12" i="1"/>
  <c r="N172" i="6"/>
  <c r="N60" i="6"/>
  <c r="N83" i="6"/>
  <c r="N122" i="1"/>
  <c r="N59" i="1"/>
  <c r="N54" i="1"/>
  <c r="N94" i="6"/>
  <c r="N18" i="1"/>
  <c r="N73" i="6"/>
  <c r="N85" i="1"/>
  <c r="N171" i="6"/>
  <c r="N162" i="6"/>
  <c r="N63" i="6"/>
  <c r="N91" i="1"/>
  <c r="N141" i="6"/>
  <c r="N175" i="6"/>
  <c r="N100" i="1"/>
  <c r="N162" i="1"/>
  <c r="N160" i="1"/>
  <c r="N19" i="6"/>
  <c r="N139" i="6"/>
  <c r="N59" i="6"/>
  <c r="N41" i="1"/>
  <c r="N48" i="6"/>
  <c r="N110" i="6"/>
  <c r="N30" i="6"/>
  <c r="N29" i="1"/>
  <c r="N43" i="1"/>
  <c r="N135" i="1"/>
  <c r="N159" i="1"/>
  <c r="N164" i="6"/>
  <c r="N50" i="6"/>
  <c r="N126" i="6"/>
  <c r="N106" i="6"/>
  <c r="N45" i="6"/>
  <c r="N137" i="6"/>
  <c r="N163" i="6"/>
  <c r="N113" i="1"/>
  <c r="N119" i="1"/>
  <c r="N55" i="6"/>
  <c r="N110" i="1"/>
  <c r="N152" i="6"/>
  <c r="N88" i="6"/>
  <c r="N148" i="1"/>
  <c r="N79" i="6"/>
  <c r="N46" i="6"/>
  <c r="N169" i="6"/>
  <c r="N127" i="6"/>
  <c r="N23" i="1"/>
  <c r="N31" i="6"/>
  <c r="N61" i="6"/>
  <c r="N105" i="1"/>
  <c r="N178" i="6"/>
  <c r="N56" i="1"/>
  <c r="N56" i="6"/>
  <c r="N74" i="6"/>
  <c r="N102" i="6"/>
  <c r="N81" i="1"/>
  <c r="N62" i="1"/>
  <c r="N28" i="6"/>
  <c r="N143" i="1"/>
  <c r="N118" i="1"/>
  <c r="N153" i="6"/>
  <c r="N90" i="6"/>
  <c r="N50" i="1"/>
  <c r="N146" i="6"/>
  <c r="N186" i="6"/>
  <c r="N94" i="1"/>
  <c r="N122" i="6"/>
  <c r="N150" i="6"/>
  <c r="N99" i="1"/>
  <c r="N161" i="1"/>
  <c r="N145" i="6"/>
  <c r="N32" i="6"/>
  <c r="N42" i="1"/>
  <c r="N10" i="1"/>
  <c r="N146" i="1"/>
  <c r="N190" i="6"/>
  <c r="N58" i="6"/>
  <c r="N44" i="6"/>
  <c r="N63" i="1"/>
  <c r="N14" i="1"/>
  <c r="N129" i="1"/>
  <c r="N137" i="1"/>
  <c r="N66" i="1"/>
  <c r="N118" i="6"/>
  <c r="N86" i="6"/>
  <c r="N27" i="1"/>
  <c r="N177" i="6"/>
  <c r="N149" i="6"/>
  <c r="N167" i="6"/>
  <c r="N154" i="6"/>
  <c r="N152" i="1"/>
  <c r="N22" i="6"/>
  <c r="N185" i="6"/>
  <c r="N158" i="1"/>
  <c r="N85" i="6"/>
  <c r="N158" i="6"/>
  <c r="N95" i="6"/>
  <c r="N10" i="6"/>
  <c r="N188" i="6"/>
  <c r="N123" i="1"/>
  <c r="N21" i="6"/>
  <c r="N142" i="1"/>
  <c r="N75" i="1"/>
  <c r="N82" i="1"/>
  <c r="N96" i="1"/>
  <c r="N112" i="1"/>
  <c r="N131" i="1"/>
  <c r="N98" i="1"/>
  <c r="N138" i="6"/>
  <c r="N115" i="1"/>
  <c r="N84" i="6"/>
  <c r="N19" i="1"/>
  <c r="N119" i="6"/>
  <c r="N33" i="6"/>
  <c r="N28" i="1"/>
  <c r="N115" i="6"/>
  <c r="N144" i="6"/>
  <c r="N71" i="6"/>
  <c r="N79" i="1"/>
  <c r="N180" i="6"/>
  <c r="N141" i="1"/>
  <c r="N117" i="6"/>
  <c r="N47" i="1"/>
  <c r="N170" i="6"/>
  <c r="N176" i="6"/>
  <c r="N90" i="1"/>
  <c r="N37" i="1"/>
  <c r="N184" i="6"/>
  <c r="N36" i="1"/>
  <c r="N89" i="1"/>
  <c r="N35" i="6"/>
  <c r="N49" i="6"/>
  <c r="N98" i="6"/>
  <c r="N41" i="6"/>
  <c r="N16" i="1"/>
  <c r="N131" i="6"/>
  <c r="N92" i="6"/>
  <c r="N107" i="1"/>
  <c r="N26" i="6"/>
  <c r="N46" i="1"/>
  <c r="N91" i="6"/>
  <c r="N181" i="6"/>
  <c r="N70" i="1"/>
  <c r="N69" i="6"/>
  <c r="N129" i="6"/>
  <c r="N168" i="6"/>
  <c r="N11" i="1"/>
  <c r="N102" i="1"/>
  <c r="N100" i="6"/>
  <c r="N17" i="6"/>
  <c r="N174" i="6"/>
  <c r="N34" i="1"/>
  <c r="N72" i="6"/>
  <c r="N54" i="6"/>
  <c r="N38" i="1"/>
  <c r="N147" i="1"/>
  <c r="N164" i="1"/>
  <c r="N24" i="6"/>
  <c r="N103" i="6"/>
  <c r="N66" i="6"/>
  <c r="N151" i="1"/>
  <c r="N135" i="6"/>
  <c r="N163" i="1"/>
  <c r="N34" i="6"/>
  <c r="N52" i="6"/>
  <c r="N125" i="6"/>
  <c r="N67" i="1"/>
  <c r="N120" i="1"/>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<sst xmlns="http://schemas.openxmlformats.org/spreadsheetml/2006/main" count="273" uniqueCount="158">
  <si>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</si>
  <si>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</si>
  <si>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</si>
  <si>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</si>
  <si>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</si>
  <si>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</si>
  <si>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</si>
  <si>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</si>
  <si>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</si>
  <si>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</si>
  <si>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</si>
  <si>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</si>
  <si>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</si>
  <si>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</si>
  <si>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</si>
  <si>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</si>
  <si>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</si>
  <si>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</si>
  <si>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</si>
  <si>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</si>
  <si>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</si>
  <si>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</si>
  <si>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</si>
  <si>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</si>
  <si>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</si>
  <si>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</si>
  <si>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</si>
  <si>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</si>
  <si>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</si>
  <si>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</si>
  <si>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</si>
  <si>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</si>
  <si>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</si>
  <si>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</si>
  <si>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</si>
  <si>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</si>
  <si>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</si>
  <si>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</si>
  <si>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</si>
  <si>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</si>
  <si>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</si>
  <si>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</si>
  <si>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</si>
  <si>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</si>
  <si>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</si>
  <si>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</si>
  <si>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</si>
  <si>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</si>
  <si>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</si>
  <si>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</si>
  <si>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</si>
  <si>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</si>
  <si>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</si>
  <si>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</si>
  <si>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</si>
  <si>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</si>
  <si>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</si>
  <si>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</si>
  <si>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</si>
  <si>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</si>
  <si>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</si>
  <si>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Perugia Challenger, Challenger, ITA, Clay, 01/06/2026, ˆ203K, Challenger 125                                                                                                                                                                                                                                                 </t>
  </si>
  <si>
    <t>Henrique Rocha</t>
  </si>
  <si>
    <t>POR</t>
  </si>
  <si>
    <t>Dusan Lajovic</t>
  </si>
  <si>
    <t>SRB</t>
  </si>
  <si>
    <t>Luca Nardi</t>
  </si>
  <si>
    <t>ITA</t>
  </si>
  <si>
    <t>Remy Bertola</t>
  </si>
  <si>
    <t>SUI</t>
  </si>
  <si>
    <t>Andrea Pellegrino</t>
  </si>
  <si>
    <t>Roberto Carballes Baena</t>
  </si>
  <si>
    <t>ESP</t>
  </si>
  <si>
    <t>Pierluigi Basile</t>
  </si>
  <si>
    <t>Francesco Forti</t>
  </si>
  <si>
    <t xml:space="preserve">Bad Rappenau Challenger, Challenger, GER, Clay, 01/06/2026, ˆ160K, Challenger 100                                                                                                                                                                                                                                                 </t>
  </si>
  <si>
    <t>Marco Trungelliti</t>
  </si>
  <si>
    <t>ARG</t>
  </si>
  <si>
    <t>Yu Hsiou Hsu</t>
  </si>
  <si>
    <t>TPE</t>
  </si>
  <si>
    <t>Diego Dedura</t>
  </si>
  <si>
    <t>GER</t>
  </si>
  <si>
    <t>Joao Lucas Reis Da Silva</t>
  </si>
  <si>
    <t>BRA</t>
  </si>
  <si>
    <t>Jan Choinski</t>
  </si>
  <si>
    <t>GBR</t>
  </si>
  <si>
    <t>Luka Mikrut</t>
  </si>
  <si>
    <t>CRO</t>
  </si>
  <si>
    <t>Max Hans Rehberg</t>
  </si>
  <si>
    <t>Marvin Moeller</t>
  </si>
  <si>
    <t xml:space="preserve">Prostejov Challenger, Challenger, CZE, Clay, 01/06/2026, ˆ160K, Challenger 100                                                                                                                                                                                                                                                 </t>
  </si>
  <si>
    <t>Hynek Barton</t>
  </si>
  <si>
    <t>CZE</t>
  </si>
  <si>
    <t>Norbert Gombos</t>
  </si>
  <si>
    <t>SVK</t>
  </si>
  <si>
    <t>Taro Daniel</t>
  </si>
  <si>
    <t>JPN</t>
  </si>
  <si>
    <t>Damir Dzumhur</t>
  </si>
  <si>
    <t>BIH</t>
  </si>
  <si>
    <t>Alex Molcan</t>
  </si>
  <si>
    <t>Milos Karol</t>
  </si>
  <si>
    <t>Vitaliy Sachko</t>
  </si>
  <si>
    <t>UKR</t>
  </si>
  <si>
    <t>Vit Kopriva</t>
  </si>
  <si>
    <t xml:space="preserve">French Open - Paris, Grand slam, FRA, Clay, 25/05/2026, $29.1M, Grand Slam                                                                                                                                                                                                                                                     </t>
  </si>
  <si>
    <t>Diana Shnaider</t>
  </si>
  <si>
    <t>RUS</t>
  </si>
  <si>
    <t>Maja Chwalinska</t>
  </si>
  <si>
    <t>POL</t>
  </si>
  <si>
    <t>Marta Kostyuk</t>
  </si>
  <si>
    <t>Mirra Andreeva</t>
  </si>
  <si>
    <t xml:space="preserve">Makarska Open - Makarska, Challenger, CRO, Clay, 01/06/2026, $115K, WTA 125                                                                                                                                                                                                                                                        </t>
  </si>
  <si>
    <t>Rebecca Sramkova</t>
  </si>
  <si>
    <t>Tara Wuerth</t>
  </si>
  <si>
    <t>Tena Lukas</t>
  </si>
  <si>
    <t>Darja Semenistaja</t>
  </si>
  <si>
    <t>LAT</t>
  </si>
  <si>
    <t>Maria Timofeeva</t>
  </si>
  <si>
    <t>UZB</t>
  </si>
  <si>
    <t>Erika Andreeva</t>
  </si>
  <si>
    <t>Robin Montgomery</t>
  </si>
  <si>
    <t>USA</t>
  </si>
  <si>
    <t>Lea Boskovic</t>
  </si>
  <si>
    <t>Lucie Havlickova</t>
  </si>
  <si>
    <t>Yasmine Kabbaj</t>
  </si>
  <si>
    <t>MAR</t>
  </si>
  <si>
    <t>Elina Avanesyan</t>
  </si>
  <si>
    <t>ARM</t>
  </si>
  <si>
    <t>Dominika Salkova</t>
  </si>
  <si>
    <t>Simona Waltert</t>
  </si>
  <si>
    <t>Andrea Lazaro Garcia</t>
  </si>
  <si>
    <t>Kajsa Rinaldo Persson</t>
  </si>
  <si>
    <t>SWE</t>
  </si>
  <si>
    <t>Noma Akugue Noha</t>
  </si>
  <si>
    <t>x</t>
  </si>
  <si>
    <r>
      <t xml:space="preserve">1st meeting. Clay win %'s favour Havlickova. 
Havlickova plays mostly ITF's. ITF title in July.
Kabbaj has comer through the qual round. 
Quarter final in Rabat 2026.
12 month CH stats favour Havlickova overall. 12 month ITF stats favour her. 
Fair chance of 3 sets.
</t>
    </r>
    <r>
      <rPr>
        <b/>
        <sz val="12"/>
        <color theme="1"/>
        <rFont val="Calibri"/>
        <family val="2"/>
        <scheme val="minor"/>
      </rPr>
      <t xml:space="preserve">Back Havlickova around 1.95 to 2.20 and remove liability at 1.65. </t>
    </r>
  </si>
  <si>
    <r>
      <t xml:space="preserve">Semenistaja 2-0. Most recent Apr 2025, clay, 2 sets. 2 sets win on clay in 2023. Clay win %'s favour Semenistaja. 
Lukas lost in the 1st round last year.
She plays mostly ITF's. ITF title in Feb. ITF final in Oct. 
Semenistaja reached the q final last season. 
2 CH q finals in April. Quarter final in Bogota 2026. CH final and semi in Sep. CH semi in July.
12 month CH stats are much stronger for Semenistaja.
</t>
    </r>
    <r>
      <rPr>
        <b/>
        <sz val="12"/>
        <color theme="1"/>
        <rFont val="Calibri"/>
        <family val="2"/>
        <scheme val="minor"/>
      </rPr>
      <t>Back Semenistaja around 1.85 to 2.00 and remove liability at 1.50.</t>
    </r>
  </si>
  <si>
    <r>
      <t xml:space="preserve">Sramkova 1-0 (Apr 2026, clay, 2 sets). Clay win %'s are even. 
Sramkova reached a CH q final in April. 
Wuerth reached the 2nd round as qualifier last season. 
CH q final in Oct. 
12 month CH stats favour Sramkova. Her form can be erratic.
</t>
    </r>
    <r>
      <rPr>
        <b/>
        <sz val="12"/>
        <color theme="1"/>
        <rFont val="Calibri"/>
        <family val="2"/>
        <scheme val="minor"/>
      </rPr>
      <t>Back Sramkova around 1.75 to 1.90 and remove liability at 1.45.</t>
    </r>
  </si>
  <si>
    <r>
      <t xml:space="preserve">1st meeting. Clay win %'s are even. 
Montgomery reached a CH semi in April. 
Boskovic lost in the 1st round last season. This week she has come through the qual round. 
She played mostly ITF's in the last 12 months.
12 month CH stats favour Montgomery. 
</t>
    </r>
    <r>
      <rPr>
        <b/>
        <sz val="12"/>
        <color theme="1"/>
        <rFont val="Calibri"/>
        <family val="2"/>
        <scheme val="minor"/>
      </rPr>
      <t>Back Montgomery around 1.95 to 2.20 and remove liability at 1.65.</t>
    </r>
  </si>
  <si>
    <r>
      <t xml:space="preserve">1st meeting. Clay win %'s favour Andreeva.
Tomoffeva won a CH title in May. ITF title in April. CH final in Sep. 
Andreeva has come through the qual round. 
ITF title in May.
Timofeeva has better Challenger results. 
</t>
    </r>
    <r>
      <rPr>
        <b/>
        <sz val="12"/>
        <color theme="1"/>
        <rFont val="Calibri"/>
        <family val="2"/>
        <scheme val="minor"/>
      </rPr>
      <t>Back Timofeeva around 2.20 to 2.30 and remove liability at 1.75.</t>
    </r>
  </si>
  <si>
    <r>
      <t xml:space="preserve">Kostyuk 2-0. Most recent May 2026, clay, 2 sets. She won on hard in Jan 2026, 2 sets. Clay win %'s favour Kostyuk.
Kostyuk lost in the 1st round last year. Easy win in the 1st round. 3 sets win over Volynets in the 2nd round. 2 sets win over Golubic in the 3rd round. 2 sets win over Swiatek in the 4th round. 3 sets win over Svitolina in the q final.
Title in Madrid 2026, Title in Rouen 2026.
Andreeva reached the Quarter final last year. 2 sets win over Ferro in the 1st round. She needed 3 sets against Bassols in the 2nd round. 2 sets win over Bouzkova in the 3rd round. 2 sets win over Teichmann in the 4th round. Easy win over Cirstea in the q final. 
Quarter finals in Rome 2026, Final in Madrid 2026, Semi finals in Stuttgart 2026, Title in Linz 2026.
12 month stats and 2026 stats favour Andreeva on serve and strongly favour Kostyuk on return. 
</t>
    </r>
    <r>
      <rPr>
        <b/>
        <sz val="12"/>
        <color theme="1"/>
        <rFont val="Calibri"/>
        <family val="2"/>
        <scheme val="minor"/>
      </rPr>
      <t xml:space="preserve">Lay Andreeva around 1.65 and remove liability at 2.10. Decent chance of 3 sets. </t>
    </r>
    <r>
      <rPr>
        <sz val="12"/>
        <color theme="1"/>
        <rFont val="Calibri"/>
        <family val="2"/>
        <scheme val="minor"/>
      </rPr>
      <t xml:space="preserve">
</t>
    </r>
  </si>
  <si>
    <r>
      <t xml:space="preserve">Shnaider 1-0 (Apr 2022, clay, Shnaider in 2). Clay win %'s favour Chwalinska.
Shnaider reached the 2nd round last year. 2 sets win over Zarazua in the 1st round. 2 sets win over Kessler in the 2nd round. 2 sets win in the 3rd round. 3 sets win over Keys as underdog in the 4th round. 3 sets win over Sabalenka in the q final.
3rd round in Rome 2026, 3rd round in Madrid 2026. Quarter finals in Charleston 2026.
Chwalinska lost in the qual rounds last year. This year, she has come through the qual rounds. Easy win over a poor Zheng in the 1st round. Easy win over Mertens in the 2nd round. 3 sets win over Sakkari in the 3rd round. Easy win over Parry in the 4th round. 2 sets win over Kalinskaya in the q final. 
CH title in April. CH q final in March. CH q final in Nov. CH semi in Oct. CH title in Sep.
12 month stats and 2026 stats favour Chwalinska overall. 
Shnaider's win in the last round was her first top 10 win. I'd expect a let down from her today which often happens after a huge win. 
</t>
    </r>
    <r>
      <rPr>
        <b/>
        <sz val="12"/>
        <color theme="1"/>
        <rFont val="Calibri"/>
        <family val="2"/>
        <scheme val="minor"/>
      </rPr>
      <t xml:space="preserve">Lay Shnaider around 1.40 and remove liability at 1.80. Decent chance of 3 sets. </t>
    </r>
    <r>
      <rPr>
        <sz val="12"/>
        <color theme="1"/>
        <rFont val="Calibri"/>
        <family val="2"/>
        <scheme val="minor"/>
      </rPr>
      <t xml:space="preserve">
</t>
    </r>
  </si>
  <si>
    <r>
      <t xml:space="preserve">Kopriva 4-0. All their matches were on clay. 3 sets win in July 2023. 3 sets win in May 2023. 3 sets win in July 2019. 2 sets win in July 2019. 12 month clay win %'s favour Kopriva. Sachko leads in 2026. 
Sachko reached the semis last year. 3 sets win in the 1st round as favourite.
CH semis in April and March.
Kopriva lost in the 1st round last season. Easy win in the 1st round.  
2nd round in Rome 2026. 4th round in Madrid 2026. Semis in Rio 2026. Quarter final in Buenos Aires 2026.
12 month ATP stats are stronger for Kopriva. 12 month CH stats favour Sachko. 
</t>
    </r>
    <r>
      <rPr>
        <b/>
        <sz val="12"/>
        <color theme="1"/>
        <rFont val="Calibri"/>
        <family val="2"/>
        <scheme val="minor"/>
      </rPr>
      <t>Back Kopriva around 1.80 to 1.90 and remove liability at 1.50.</t>
    </r>
  </si>
  <si>
    <r>
      <t xml:space="preserve">Karol 1-0 (Oct 2024, hard, Molcan retired). Clay win %'s favour Molcan.
Molcan had an easy win in the 1st round. 
He reached the Semi final in Munich 2026. Quarter final in Bucharest 2026. CH title in Aug. CH semi in July.
Karol reached the 2nd round as qualifier last year. This year, he has come through the qual rounds. 2 sets win as slight underdog in the 1st round. 
Most of his wins in the last year were in qual rounds.
12 month CH stats are stronger for Molcan. 
</t>
    </r>
    <r>
      <rPr>
        <b/>
        <sz val="12"/>
        <color theme="1"/>
        <rFont val="Calibri"/>
        <family val="2"/>
        <scheme val="minor"/>
      </rPr>
      <t>Back Molcan above 1.70 or if he loses set 1.</t>
    </r>
  </si>
  <si>
    <r>
      <t xml:space="preserve">Dzumhur 4-1. He won on clay in April 2021, 2 sets. 2 sets win on clay in 2019. 3 sets win on hard in 2017. 3 sets win on clay in 2015. Daniel won on clay in 2015, 3 sets. Clay win %'s favour Daniel.
Daniel has come through the qual rounds. 2 sets win in the 1st round as underdog.
CH q final in May. Limited clay success in the last year.
Dzumhur needed 3 sets in the 1st round as favourite.
He reached the 2nd round in Rome 2026. 2nd round in Madrid 2026. Quarter final in Bucharest 2026. Semis in Umag 2025. 
Dzumhur played mostly ATP events and Daniel played more Challengers.
</t>
    </r>
    <r>
      <rPr>
        <b/>
        <sz val="12"/>
        <color theme="1"/>
        <rFont val="Calibri"/>
        <family val="2"/>
        <scheme val="minor"/>
      </rPr>
      <t xml:space="preserve">Back Dzumhur around 1.95 to 2.20 and remove liability at 1.65. </t>
    </r>
  </si>
  <si>
    <r>
      <t xml:space="preserve">Barton 1-0 (May 2026, clay, 2 sets). Clay win %'s favour Barton.
Barton lost in the 1st round as qualifier last season. 3 sets win over Agut in the 1st round. 
CH q final last week. CH semi in May. CH q final in April. CH semi in July.
Gombos reached the 2nd round as qualifier last season. 3rd set tie break win in the 1st round.
CH semi in Aug. 2nd round in Kitzbuhel 2025. CH q final in July.
12 month CH stats are stronger for barton. Recent performances are better for Barton. 
</t>
    </r>
    <r>
      <rPr>
        <b/>
        <sz val="12"/>
        <color theme="1"/>
        <rFont val="Calibri"/>
        <family val="2"/>
        <scheme val="minor"/>
      </rPr>
      <t>Back Barton around 1.80 to 1.95 and remove liability at 1.50.</t>
    </r>
  </si>
  <si>
    <t>(Heilbronn)</t>
  </si>
  <si>
    <r>
      <t xml:space="preserve">Choinski 1-0 (Oct 2025, clay, 3 sets). Clay win %'s are even. 
Choinski had a 2 sets win in the 1st round. 
CH title in May. CH titles in Oct and Sep. CH title in July.
Mikrut had a 2 sets win as underdog in the 1st round. 
Ch title and final in Oct. CH semi in Sep. CH title in Aug. 
Recent performances are better for Choinski.
</t>
    </r>
    <r>
      <rPr>
        <b/>
        <sz val="12"/>
        <color theme="1"/>
        <rFont val="Calibri"/>
        <family val="2"/>
        <scheme val="minor"/>
      </rPr>
      <t>Back Choinski around 2.10 to 2.30 and remove liability at 1.70.</t>
    </r>
  </si>
  <si>
    <r>
      <t xml:space="preserve">Reis Da Silva 1-0 (Nov 2024, hard, 3 sets). Clay win %'s favour Dedura. 
Dedura had an easy win in the 1st round. 
CH q final in May. CH semi in Feb. 
Reis Da Silva had a 3 sets win in the 1st round as slight favourite. 
CH final in April. CH q final in March. CH q final in Jan. CH final in Nov.CH semi in Oct. 
12 month CH stats favour Reis Da Silva on serve. 2026 CH stats favour Dedura on return. Serve stats are fairly even. 
Good chance of 3 sets.
</t>
    </r>
    <r>
      <rPr>
        <b/>
        <sz val="12"/>
        <color theme="1"/>
        <rFont val="Calibri"/>
        <family val="2"/>
        <scheme val="minor"/>
      </rPr>
      <t xml:space="preserve">Lay Dedura around 1.30 and remove liability at 1.60. </t>
    </r>
  </si>
  <si>
    <r>
      <t xml:space="preserve">1st meeting. Clay win %'s favour Trungelliti. 
Trungelliti had a 2 sets win in the 1st round. 
2nd round of the French Open 2026. Final in Marrakech 2026. CH title in March. CH semi in Nov. Ch title in Sep. 
Hsu had a 3 sets win in the 1st round.
Ch q final in May. CH q final in June. 
12 month CH stats are much stronger for Trungelliti overall. 
</t>
    </r>
    <r>
      <rPr>
        <b/>
        <sz val="12"/>
        <color theme="1"/>
        <rFont val="Calibri"/>
        <family val="2"/>
        <scheme val="minor"/>
      </rPr>
      <t>Back Trungelliti around 1.70 to 1.85 and remove liability at 1.40.</t>
    </r>
  </si>
  <si>
    <r>
      <t xml:space="preserve">Moeller 1-0 (Feb 2022, indoors, 2 sets). Clay win %'s favour Moeller. 
Rehberg had a 2 sets win as underdog in the 1st round.
CH q final in May. 
Moeller has come through the qual rounds. 3 sets win in the 1st round as huge underdog. 
His best results were in ITF's. Very little Challenger success in the last year. 
12 month CH stats favour Rehberg on serve. 
2026 stats also favour Rehberg.
Decent chance of 3 sets.
</t>
    </r>
    <r>
      <rPr>
        <b/>
        <sz val="12"/>
        <color theme="1"/>
        <rFont val="Calibri"/>
        <family val="2"/>
        <scheme val="minor"/>
      </rPr>
      <t xml:space="preserve">Back Rehberg around 1.95 to 2.20 and remove liability at 1.65. </t>
    </r>
  </si>
  <si>
    <r>
      <t xml:space="preserve">Forti 1-0 (Feb 2026, indoors, 2 sets). Clay win %'s favour Forti. 
Basile reached the semi final last year. This week, he had a 3 sets win over Travaglia as underdog in the 1st round. 
He has very little clay success in the last 12 months. 2 ITF q finals.
Forti lost in the qual round last season. This week, he has come through the qual rounds. 2 sets win in the 1st round as favourite.
His best results are in ITF's. ITF title in April. ITF final in March.
12 month CH stats favour Forti overall. 
</t>
    </r>
    <r>
      <rPr>
        <b/>
        <sz val="12"/>
        <color theme="1"/>
        <rFont val="Calibri"/>
        <family val="2"/>
        <scheme val="minor"/>
      </rPr>
      <t>Back Forti around 2.00 to 2.20 and remove liability at 1.60.</t>
    </r>
  </si>
  <si>
    <r>
      <t xml:space="preserve">1st meeting. Clay win %'s favour Rocha. 
Rocha had a 2 sets win in the 1st round.
Ch semi in April. CH title and Final in March. CH final in Sep.
Lajovic reached the 2nd round last season. Easy win in the 1st round. 
CH q final in May. 2nd round in Madrid 2026. 2nd round in Rio 2026 as lucky loser. 
12 month CH stats favour Lajovic on serve. 2026 CH stats favour Rocha overall. 
Good chance of 3 sets. 
</t>
    </r>
    <r>
      <rPr>
        <b/>
        <sz val="12"/>
        <color theme="1"/>
        <rFont val="Calibri"/>
        <family val="2"/>
        <scheme val="minor"/>
      </rPr>
      <t xml:space="preserve">Lay Rocha around 1.55 and remove liability at 2.00. </t>
    </r>
  </si>
  <si>
    <r>
      <t xml:space="preserve">Baena 2-1. Most recent Oct 2018, clay, Baena in 2. He won on clay in 2 sets in 2017. Pellegrino won on clay in 2016, 2 sets. Clay win %'s favour Pellegrino. 
Pellegrino won the Title last year. This week, he needed 3 sets in the 1st round as favourite.
4th round in Rome 2026 as qualifier. Quarter finals in Santiago 2026. CH final in Sep.
Baena needed 3 sets as favourite in the 1st round. 
CH final in March. CH semi in Sep. 2nd round in Gstaad 2025.
12 month stats and 2026 stats favour Pellegrino on serve. 
</t>
    </r>
    <r>
      <rPr>
        <b/>
        <sz val="12"/>
        <color theme="1"/>
        <rFont val="Calibri"/>
        <family val="2"/>
        <scheme val="minor"/>
      </rPr>
      <t>Back Pellegrino around 2.00 to 2.20 and remove liability at 1.65.</t>
    </r>
  </si>
  <si>
    <r>
      <t xml:space="preserve">Nardi 1-0 (June 2021, clay, 3 sets). Clay win %'s favour Bertola.
Nardi reached the semi final last year. 2 sets win as favourite in the 1st round.
CH q final in May. 
Bertola had a 3 sets win in the 1st round as favourite.
Ch q final in May. Most of his matches in the last year were in ITF's. 
12 month CH stats favour Nardi on serve. 2026 CH stats favour Bartola. 
</t>
    </r>
    <r>
      <rPr>
        <b/>
        <sz val="12"/>
        <color theme="1"/>
        <rFont val="Calibri"/>
        <family val="2"/>
        <scheme val="minor"/>
      </rPr>
      <t>Back Nardi around 1.95 to 2.20 and remove liability at 1.65.</t>
    </r>
  </si>
  <si>
    <r>
      <t xml:space="preserve">Avanesyan 1-0 (March 2026, clay, 2 sets). Clay win %'s slightly favour Avanesyan.
Avanesyan lost in the qual round. 3 sets win over Zidansek in the 1st round.
CH q final in April as qualifier. 
Salkova had a 2 sets win over Konjuh in the 1st round. 
She reached a CH q final in May. 2nd round in Rouen 2026. CH semi in June 2026.
12 month and 2026 stats favour Salkova on serve.
</t>
    </r>
    <r>
      <rPr>
        <b/>
        <sz val="12"/>
        <color theme="1"/>
        <rFont val="Calibri"/>
        <family val="2"/>
        <scheme val="minor"/>
      </rPr>
      <t xml:space="preserve">Lay Avanesyan around 1.60 and remove liability at 2.10. </t>
    </r>
  </si>
  <si>
    <r>
      <t xml:space="preserve">Garcia 2-0. Most recent May 2023, clay, 3 sets. 3 sets win on clay in 2021. Clay win %'s slightly favour Waltert.
Waltert had an easy win in the 1st round. 
She reached the 2nd round in Rome 2026 as qualifier. 2nd round in Madrid 2026 as qualifier. CH semi in Nov. CH title in Oct.
Garcia had a 2 sets win as underdog over Samson in the 1st round. 
She won a CH title in March. CH semi in Oct. CH semi in Sep. 
12 month CH stats are stronger for Waltert. 2026 stats favour Garcia on serve.
Good chance of 3 sets. 
</t>
    </r>
    <r>
      <rPr>
        <b/>
        <sz val="12"/>
        <color theme="1"/>
        <rFont val="Calibri"/>
        <family val="2"/>
        <scheme val="minor"/>
      </rPr>
      <t>Back Waltert around 2.10 to 2.30 and remove liability at 1.70.</t>
    </r>
  </si>
  <si>
    <r>
      <t xml:space="preserve">Noha 1-0 (Feb 2025, indoors, 2 sets). Clay win %'s favour Persson. 
Persson had a 3 sets win over Jeanjean as huge underdog in the 1st round.
She plays almost all her matches in ITF's. 
She reached an ITF semi in May and won a title in Aug. 
Noha had a 2 sets win over Bulgaru in the 1st round. 
She won an ITF title in May. CH q final in Oct. ITF title in Aug.
Comparing ITF stats seems like the best way in this match up. person has only played 2 CH matches in the last 12 months.
12 month ITF stats are stronger for Noha.
</t>
    </r>
    <r>
      <rPr>
        <b/>
        <sz val="12"/>
        <color theme="1"/>
        <rFont val="Calibri"/>
        <family val="2"/>
        <scheme val="minor"/>
      </rPr>
      <t xml:space="preserve">Back Noha around 2.20 to 2.30 and remove liability at 1.70.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</si>
</sst>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2" fillId="0" borderId="0"/>
    <xf numFmtId="0" fontId="1" fillId="0" borderId="0"/>
  </cellStyleXfs>
  <cellXfs count="65">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1" fillId="0" borderId="0" xfId="0" applyFont="1" applyAlignment="1">
      <alignment horizontal="center" vertical="top"/>
    </xf>
    <xf numFmtId="0" fontId="11" fillId="0" borderId="0" xfId="0" applyFont="1" applyAlignment="1">
      <alignment horizontal="center" wrapText="1"/>
    </xf>
    <xf numFmtId="0" fontId="3"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20" fontId="10" fillId="0" borderId="0" xfId="0" applyNumberFormat="1" applyFont="1" applyAlignment="1">
      <alignment horizontal="center" vertical="center" wrapText="1"/>
    </xf>
    <xf numFmtId="0" fontId="1" fillId="0" borderId="0" xfId="8" applyAlignment="1">
      <alignment horizontal="left"/>
    </xf>
    <xf numFmtId="0" fontId="1" fillId="7" borderId="2" xfId="8" applyFill="1" applyBorder="1" applyAlignment="1">
      <alignment horizontal="center" vertical="top"/>
    </xf>
    <xf numFmtId="0" fontId="1" fillId="7" borderId="1" xfId="8" applyFill="1" applyBorder="1" applyAlignment="1">
      <alignment horizontal="center" vertical="top"/>
    </xf>
    <xf numFmtId="0" fontId="1" fillId="2" borderId="2" xfId="8" applyFill="1" applyBorder="1" applyAlignment="1">
      <alignment horizontal="center" vertical="top"/>
    </xf>
    <xf numFmtId="2" fontId="1" fillId="0" borderId="0" xfId="0" applyNumberFormat="1" applyFont="1" applyAlignment="1">
      <alignment horizontal="center" vertical="top"/>
    </xf>
    <xf numFmtId="0" fontId="1" fillId="0" borderId="0" xfId="0" applyFont="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1" xfId="8" applyFill="1" applyBorder="1" applyAlignment="1">
      <alignment horizontal="center" vertical="top"/>
    </xf>
    <xf numFmtId="20" fontId="1" fillId="0" borderId="0" xfId="0" applyNumberFormat="1" applyFont="1" applyAlignment="1">
      <alignment horizontal="center"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07D3B5B7-08E3-4690-AFFE-C01587EF2833}"/>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45" t="s">
        <v>61</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56" t="s">
        <v>73</v>
      </c>
      <c r="C9" s="46" t="s">
        <v>67</v>
      </c>
      <c r="D9" s="47">
        <v>5.3699999999999998E-2</v>
      </c>
      <c r="E9" s="48"/>
      <c r="F9" s="46">
        <v>660</v>
      </c>
      <c r="G9" s="46">
        <v>411</v>
      </c>
      <c r="H9" s="46">
        <v>2.8299999237060547</v>
      </c>
      <c r="I9" s="22"/>
      <c r="J9" s="22"/>
      <c r="K9" s="54">
        <v>0.54166666666666663</v>
      </c>
      <c r="L9" s="20"/>
      <c r="M9" s="20"/>
      <c r="N9" s="28" t="str" cm="1">
        <f t="array" aca="1" ref="N9" ca="1">IF(INDIRECT("M" &amp; ROW())="x", INDIRECT("B" &amp; ROW()) &amp; IF(INDIRECT("E" &amp; ROW())="x", " in 2", " in 3"), "")</f>
        <v/>
      </c>
    </row>
    <row r="10" spans="1:14" ht="187.2" x14ac:dyDescent="0.3">
      <c r="A10" s="49"/>
      <c r="B10" s="63" t="s">
        <v>74</v>
      </c>
      <c r="C10" s="49" t="s">
        <v>67</v>
      </c>
      <c r="D10" s="50">
        <v>0.94630000000000003</v>
      </c>
      <c r="E10" s="51" t="s">
        <v>134</v>
      </c>
      <c r="F10" s="49">
        <v>413</v>
      </c>
      <c r="G10" s="49">
        <v>381</v>
      </c>
      <c r="H10" s="49">
        <v>1.4589999914169312</v>
      </c>
      <c r="I10" s="22">
        <v>1.55</v>
      </c>
      <c r="J10" s="22">
        <v>1.55</v>
      </c>
      <c r="K10" s="62" t="s">
        <v>151</v>
      </c>
      <c r="L10" s="20">
        <v>7</v>
      </c>
      <c r="M10" s="61" t="s">
        <v>134</v>
      </c>
      <c r="N10" s="28" t="str" cm="1">
        <f t="array" aca="1" ref="N10" ca="1">IF(INDIRECT("M" &amp; ROW())="x", INDIRECT("B" &amp; ROW()) &amp; IF(INDIRECT("E" &amp; ROW())="x", " in 2", " in 3"), "")</f>
        <v>Francesco Forti in 2</v>
      </c>
    </row>
    <row r="11" spans="1:14" x14ac:dyDescent="0.3">
      <c r="A11" s="46">
        <v>2</v>
      </c>
      <c r="B11" s="56" t="s">
        <v>62</v>
      </c>
      <c r="C11" s="46" t="s">
        <v>63</v>
      </c>
      <c r="D11" s="47">
        <v>0.4506</v>
      </c>
      <c r="E11" s="48" t="s">
        <v>134</v>
      </c>
      <c r="F11" s="46">
        <v>119</v>
      </c>
      <c r="G11" s="46">
        <v>112</v>
      </c>
      <c r="H11" s="46">
        <v>1.9900000095367432</v>
      </c>
      <c r="I11" s="22">
        <v>1.95</v>
      </c>
      <c r="J11" s="22">
        <v>2.1</v>
      </c>
      <c r="K11" s="12"/>
      <c r="L11" s="20"/>
      <c r="M11" s="20"/>
      <c r="N11" s="28" t="str" cm="1">
        <f t="array" aca="1" ref="N11" ca="1">IF(INDIRECT("M" &amp; ROW())="x", INDIRECT("B" &amp; ROW()) &amp; IF(INDIRECT("E" &amp; ROW())="x", " in 2", " in 3"), "")</f>
        <v/>
      </c>
    </row>
    <row r="12" spans="1:14" ht="202.8" x14ac:dyDescent="0.3">
      <c r="A12" s="49"/>
      <c r="B12" s="57" t="s">
        <v>64</v>
      </c>
      <c r="C12" s="49" t="s">
        <v>65</v>
      </c>
      <c r="D12" s="50">
        <v>0.5494</v>
      </c>
      <c r="E12" s="51"/>
      <c r="F12" s="49">
        <v>137</v>
      </c>
      <c r="G12" s="49">
        <v>52</v>
      </c>
      <c r="H12" s="49">
        <v>1.8619999885559082</v>
      </c>
      <c r="I12" s="22"/>
      <c r="J12" s="22">
        <v>1.9</v>
      </c>
      <c r="K12" s="62" t="s">
        <v>152</v>
      </c>
      <c r="L12" s="20">
        <v>6</v>
      </c>
      <c r="M12" s="61" t="s">
        <v>134</v>
      </c>
      <c r="N12" s="28" t="str" cm="1">
        <f t="array" aca="1" ref="N12" ca="1">IF(INDIRECT("M" &amp; ROW())="x", INDIRECT("B" &amp; ROW()) &amp; IF(INDIRECT("E" &amp; ROW())="x", " in 2", " in 3"), "")</f>
        <v>Dusan Lajovic in 3</v>
      </c>
    </row>
    <row r="13" spans="1:14" x14ac:dyDescent="0.3">
      <c r="A13" s="46">
        <v>3</v>
      </c>
      <c r="B13" s="58" t="s">
        <v>70</v>
      </c>
      <c r="C13" s="46" t="s">
        <v>67</v>
      </c>
      <c r="D13" s="47">
        <v>0.60440000000000005</v>
      </c>
      <c r="E13" s="48"/>
      <c r="F13" s="46">
        <v>124</v>
      </c>
      <c r="G13" s="46">
        <v>45</v>
      </c>
      <c r="H13" s="46">
        <v>1.5880000591278076</v>
      </c>
      <c r="I13" s="22">
        <v>1.55</v>
      </c>
      <c r="J13" s="22">
        <v>1.65</v>
      </c>
      <c r="K13" s="12"/>
      <c r="L13" s="20"/>
      <c r="M13" s="61" t="s">
        <v>134</v>
      </c>
      <c r="N13" s="28" t="str" cm="1">
        <f t="array" aca="1" ref="N13" ca="1">IF(INDIRECT("M" &amp; ROW())="x", INDIRECT("B" &amp; ROW()) &amp; IF(INDIRECT("E" &amp; ROW())="x", " in 2", " in 3"), "")</f>
        <v>Andrea Pellegrino in 3</v>
      </c>
    </row>
    <row r="14" spans="1:14" ht="218.4" x14ac:dyDescent="0.3">
      <c r="A14" s="49"/>
      <c r="B14" s="57" t="s">
        <v>71</v>
      </c>
      <c r="C14" s="49" t="s">
        <v>72</v>
      </c>
      <c r="D14" s="50">
        <v>0.39560000000000001</v>
      </c>
      <c r="E14" s="51" t="s">
        <v>134</v>
      </c>
      <c r="F14" s="49">
        <v>203</v>
      </c>
      <c r="G14" s="49">
        <v>135</v>
      </c>
      <c r="H14" s="49">
        <v>2.440000057220459</v>
      </c>
      <c r="I14" s="22"/>
      <c r="J14" s="22"/>
      <c r="K14" s="62" t="s">
        <v>153</v>
      </c>
      <c r="L14" s="20">
        <v>7</v>
      </c>
      <c r="M14" s="20"/>
      <c r="N14" s="28" t="str" cm="1">
        <f t="array" aca="1" ref="N14" ca="1">IF(INDIRECT("M" &amp; ROW())="x", INDIRECT("B" &amp; ROW()) &amp; IF(INDIRECT("E" &amp; ROW())="x", " in 2", " in 3"), "")</f>
        <v/>
      </c>
    </row>
    <row r="15" spans="1:14" x14ac:dyDescent="0.3">
      <c r="A15" s="46">
        <v>4</v>
      </c>
      <c r="B15" s="58" t="s">
        <v>66</v>
      </c>
      <c r="C15" s="46" t="s">
        <v>67</v>
      </c>
      <c r="D15" s="47">
        <v>0.64970000000000006</v>
      </c>
      <c r="E15" s="48"/>
      <c r="F15" s="46">
        <v>163</v>
      </c>
      <c r="G15" s="46">
        <v>202</v>
      </c>
      <c r="H15" s="46">
        <v>1.5080000162124634</v>
      </c>
      <c r="I15" s="22">
        <v>1.49</v>
      </c>
      <c r="J15" s="22">
        <v>1.65</v>
      </c>
      <c r="K15" s="12"/>
      <c r="L15" s="20"/>
      <c r="M15" s="61" t="s">
        <v>134</v>
      </c>
      <c r="N15" s="28" t="str" cm="1">
        <f t="array" aca="1" ref="N15" ca="1">IF(INDIRECT("M" &amp; ROW())="x", INDIRECT("B" &amp; ROW()) &amp; IF(INDIRECT("E" &amp; ROW())="x", " in 2", " in 3"), "")</f>
        <v>Luca Nardi in 3</v>
      </c>
    </row>
    <row r="16" spans="1:14" ht="171.6" x14ac:dyDescent="0.3">
      <c r="A16" s="49"/>
      <c r="B16" s="57" t="s">
        <v>68</v>
      </c>
      <c r="C16" s="49" t="s">
        <v>69</v>
      </c>
      <c r="D16" s="50">
        <v>0.3503</v>
      </c>
      <c r="E16" s="51" t="s">
        <v>134</v>
      </c>
      <c r="F16" s="49">
        <v>208</v>
      </c>
      <c r="G16" s="49">
        <v>217</v>
      </c>
      <c r="H16" s="49">
        <v>2.6700000762939453</v>
      </c>
      <c r="I16" s="22"/>
      <c r="J16" s="22"/>
      <c r="K16" s="62" t="s">
        <v>154</v>
      </c>
      <c r="L16" s="20">
        <v>7</v>
      </c>
      <c r="M16" s="20"/>
      <c r="N16" s="28" t="str" cm="1">
        <f t="array" aca="1" ref="N16" ca="1">IF(INDIRECT("M" &amp; ROW())="x", INDIRECT("B" &amp; ROW()) &amp; IF(INDIRECT("E" &amp; ROW())="x", " in 2", " in 3"), "")</f>
        <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52" t="s">
        <v>75</v>
      </c>
      <c r="B19" s="53"/>
      <c r="C19" s="53"/>
      <c r="D19" s="53"/>
      <c r="E19" s="53"/>
      <c r="F19" s="53"/>
      <c r="G19" s="53"/>
      <c r="H19" s="53"/>
      <c r="I19" s="22"/>
      <c r="J19" s="22"/>
      <c r="K19" s="12"/>
      <c r="L19" s="20"/>
      <c r="M19" s="20"/>
      <c r="N19" s="28" t="str" cm="1">
        <f t="array" aca="1" ref="N19" ca="1">IF(INDIRECT("M" &amp; ROW())="x", INDIRECT("B" &amp; ROW()) &amp; IF(INDIRECT("E" &amp; ROW())="x", " in 2", " in 3"), "")</f>
        <v/>
      </c>
    </row>
    <row r="20" spans="1:14" x14ac:dyDescent="0.3">
      <c r="A20" s="20"/>
      <c r="B20" s="61" t="s">
        <v>146</v>
      </c>
      <c r="C20" s="20"/>
      <c r="D20" s="13" t="s">
        <v>6</v>
      </c>
      <c r="E20" s="13" t="s">
        <v>7</v>
      </c>
      <c r="F20" s="13" t="s">
        <v>8</v>
      </c>
      <c r="G20" s="13" t="s">
        <v>9</v>
      </c>
      <c r="H20" s="14" t="s">
        <v>10</v>
      </c>
      <c r="I20" s="15" t="s">
        <v>11</v>
      </c>
      <c r="J20" s="15" t="s">
        <v>12</v>
      </c>
      <c r="K20" s="16" t="s">
        <v>13</v>
      </c>
      <c r="L20" s="23" t="s">
        <v>25</v>
      </c>
      <c r="M20" s="24"/>
      <c r="N20" s="27" t="s">
        <v>26</v>
      </c>
    </row>
    <row r="21" spans="1:14" x14ac:dyDescent="0.3">
      <c r="A21" s="46">
        <v>1</v>
      </c>
      <c r="B21" s="58" t="s">
        <v>84</v>
      </c>
      <c r="C21" s="46" t="s">
        <v>85</v>
      </c>
      <c r="D21" s="47">
        <v>0.64400000000000002</v>
      </c>
      <c r="E21" s="48"/>
      <c r="F21" s="46">
        <v>101</v>
      </c>
      <c r="G21" s="46">
        <v>43</v>
      </c>
      <c r="H21" s="46">
        <v>1.6540000438690186</v>
      </c>
      <c r="I21" s="22">
        <v>1.6</v>
      </c>
      <c r="J21" s="22">
        <v>1.65</v>
      </c>
      <c r="K21" s="54">
        <v>0.45833333333333331</v>
      </c>
      <c r="L21" s="20"/>
      <c r="M21" s="61" t="s">
        <v>134</v>
      </c>
      <c r="N21" s="28" t="str" cm="1">
        <f t="array" aca="1" ref="N21" ca="1">IF(INDIRECT("M" &amp; ROW())="x", INDIRECT("B" &amp; ROW()) &amp; IF(INDIRECT("E" &amp; ROW())="x", " in 2", " in 3"), "")</f>
        <v>Jan Choinski in 3</v>
      </c>
    </row>
    <row r="22" spans="1:14" ht="156" x14ac:dyDescent="0.3">
      <c r="A22" s="49"/>
      <c r="B22" s="57" t="s">
        <v>86</v>
      </c>
      <c r="C22" s="49" t="s">
        <v>87</v>
      </c>
      <c r="D22" s="50">
        <v>0.35599999999999998</v>
      </c>
      <c r="E22" s="51" t="s">
        <v>134</v>
      </c>
      <c r="F22" s="49">
        <v>195</v>
      </c>
      <c r="G22" s="49">
        <v>61</v>
      </c>
      <c r="H22" s="49">
        <v>2.2999999523162842</v>
      </c>
      <c r="I22" s="22"/>
      <c r="J22" s="22"/>
      <c r="K22" s="62" t="s">
        <v>147</v>
      </c>
      <c r="L22" s="20">
        <v>7</v>
      </c>
      <c r="M22" s="20"/>
      <c r="N22" s="28" t="str" cm="1">
        <f t="array" aca="1" ref="N22" ca="1">IF(INDIRECT("M" &amp; ROW())="x", INDIRECT("B" &amp; ROW()) &amp; IF(INDIRECT("E" &amp; ROW())="x", " in 2", " in 3"), "")</f>
        <v/>
      </c>
    </row>
    <row r="23" spans="1:14" x14ac:dyDescent="0.3">
      <c r="A23" s="46">
        <v>2</v>
      </c>
      <c r="B23" s="58" t="s">
        <v>80</v>
      </c>
      <c r="C23" s="46" t="s">
        <v>81</v>
      </c>
      <c r="D23" s="47">
        <v>0.41710000000000003</v>
      </c>
      <c r="E23" s="48" t="s">
        <v>134</v>
      </c>
      <c r="F23" s="46">
        <v>287</v>
      </c>
      <c r="G23" s="46">
        <v>186</v>
      </c>
      <c r="H23" s="46">
        <v>1.562000036239624</v>
      </c>
      <c r="I23" s="22">
        <v>1.55</v>
      </c>
      <c r="J23" s="22">
        <v>1.95</v>
      </c>
      <c r="K23" s="12"/>
      <c r="L23" s="20"/>
      <c r="M23" s="20"/>
      <c r="N23" s="28" t="str" cm="1">
        <f t="array" aca="1" ref="N23" ca="1">IF(INDIRECT("M" &amp; ROW())="x", INDIRECT("B" &amp; ROW()) &amp; IF(INDIRECT("E" &amp; ROW())="x", " in 2", " in 3"), "")</f>
        <v/>
      </c>
    </row>
    <row r="24" spans="1:14" ht="202.8" x14ac:dyDescent="0.3">
      <c r="A24" s="49"/>
      <c r="B24" s="57" t="s">
        <v>82</v>
      </c>
      <c r="C24" s="49" t="s">
        <v>83</v>
      </c>
      <c r="D24" s="50">
        <v>0.58289999999999997</v>
      </c>
      <c r="E24" s="51"/>
      <c r="F24" s="49">
        <v>198</v>
      </c>
      <c r="G24" s="49">
        <v>80</v>
      </c>
      <c r="H24" s="49">
        <v>2.5099999904632568</v>
      </c>
      <c r="I24" s="22"/>
      <c r="J24" s="22"/>
      <c r="K24" s="62" t="s">
        <v>148</v>
      </c>
      <c r="L24" s="20">
        <v>6</v>
      </c>
      <c r="M24" s="61" t="s">
        <v>134</v>
      </c>
      <c r="N24" s="28" t="str" cm="1">
        <f t="array" aca="1" ref="N24" ca="1">IF(INDIRECT("M" &amp; ROW())="x", INDIRECT("B" &amp; ROW()) &amp; IF(INDIRECT("E" &amp; ROW())="x", " in 2", " in 3"), "")</f>
        <v>Joao Lucas Reis Da Silva in 3</v>
      </c>
    </row>
    <row r="25" spans="1:14" x14ac:dyDescent="0.3">
      <c r="A25" s="46">
        <v>3</v>
      </c>
      <c r="B25" s="58" t="s">
        <v>76</v>
      </c>
      <c r="C25" s="46" t="s">
        <v>77</v>
      </c>
      <c r="D25" s="47">
        <v>0.54559999999999997</v>
      </c>
      <c r="E25" s="48" t="s">
        <v>134</v>
      </c>
      <c r="F25" s="46">
        <v>81</v>
      </c>
      <c r="G25" s="46">
        <v>44</v>
      </c>
      <c r="H25" s="46">
        <v>1.1629999876022339</v>
      </c>
      <c r="I25" s="22">
        <v>1.2</v>
      </c>
      <c r="J25" s="22">
        <v>1.25</v>
      </c>
      <c r="K25" s="12"/>
      <c r="L25" s="20"/>
      <c r="M25" s="61" t="s">
        <v>134</v>
      </c>
      <c r="N25" s="28" t="str" cm="1">
        <f t="array" aca="1" ref="N25" ca="1">IF(INDIRECT("M" &amp; ROW())="x", INDIRECT("B" &amp; ROW()) &amp; IF(INDIRECT("E" &amp; ROW())="x", " in 2", " in 3"), "")</f>
        <v>Marco Trungelliti in 2</v>
      </c>
    </row>
    <row r="26" spans="1:14" ht="171.6" x14ac:dyDescent="0.3">
      <c r="A26" s="49"/>
      <c r="B26" s="57" t="s">
        <v>78</v>
      </c>
      <c r="C26" s="49" t="s">
        <v>79</v>
      </c>
      <c r="D26" s="50">
        <v>0.45440000000000003</v>
      </c>
      <c r="E26" s="51"/>
      <c r="F26" s="49">
        <v>207</v>
      </c>
      <c r="G26" s="49">
        <v>558</v>
      </c>
      <c r="H26" s="49">
        <v>5.4800000190734863</v>
      </c>
      <c r="I26" s="22"/>
      <c r="J26" s="22"/>
      <c r="K26" s="62" t="s">
        <v>149</v>
      </c>
      <c r="L26" s="20">
        <v>7.5</v>
      </c>
      <c r="M26" s="20"/>
      <c r="N26" s="28" t="str" cm="1">
        <f t="array" aca="1" ref="N26" ca="1">IF(INDIRECT("M" &amp; ROW())="x", INDIRECT("B" &amp; ROW()) &amp; IF(INDIRECT("E" &amp; ROW())="x", " in 2", " in 3"), "")</f>
        <v/>
      </c>
    </row>
    <row r="27" spans="1:14" x14ac:dyDescent="0.3">
      <c r="A27" s="46">
        <v>4</v>
      </c>
      <c r="B27" s="58" t="s">
        <v>88</v>
      </c>
      <c r="C27" s="46" t="s">
        <v>81</v>
      </c>
      <c r="D27" s="47">
        <v>0.4698</v>
      </c>
      <c r="E27" s="48"/>
      <c r="F27" s="46">
        <v>549</v>
      </c>
      <c r="G27" s="46">
        <v>651</v>
      </c>
      <c r="H27" s="46">
        <v>1.6579999923706055</v>
      </c>
      <c r="I27" s="22">
        <v>1.52</v>
      </c>
      <c r="J27" s="22">
        <v>1.7</v>
      </c>
      <c r="K27" s="12"/>
      <c r="L27" s="20"/>
      <c r="M27" s="61" t="s">
        <v>134</v>
      </c>
      <c r="N27" s="28" t="str" cm="1">
        <f t="array" aca="1" ref="N27" ca="1">IF(INDIRECT("M" &amp; ROW())="x", INDIRECT("B" &amp; ROW()) &amp; IF(INDIRECT("E" &amp; ROW())="x", " in 2", " in 3"), "")</f>
        <v>Max Hans Rehberg in 3</v>
      </c>
    </row>
    <row r="28" spans="1:14" ht="202.8" x14ac:dyDescent="0.3">
      <c r="A28" s="49"/>
      <c r="B28" s="57" t="s">
        <v>89</v>
      </c>
      <c r="C28" s="49" t="s">
        <v>81</v>
      </c>
      <c r="D28" s="50">
        <v>0.5302</v>
      </c>
      <c r="E28" s="51" t="s">
        <v>134</v>
      </c>
      <c r="F28" s="49">
        <v>401</v>
      </c>
      <c r="G28" s="49">
        <v>291</v>
      </c>
      <c r="H28" s="49">
        <v>2.2999999523162842</v>
      </c>
      <c r="I28" s="22"/>
      <c r="J28" s="22"/>
      <c r="K28" s="62" t="s">
        <v>150</v>
      </c>
      <c r="L28" s="20">
        <v>6.5</v>
      </c>
      <c r="M28" s="20"/>
      <c r="N28" s="28" t="str" cm="1">
        <f t="array" aca="1" ref="N28" ca="1">IF(INDIRECT("M" &amp; ROW())="x", INDIRECT("B" &amp; ROW()) &amp; IF(INDIRECT("E" &amp; ROW())="x", " in 2", " in 3"), "")</f>
        <v/>
      </c>
    </row>
    <row r="29" spans="1:14" x14ac:dyDescent="0.3">
      <c r="A29" s="20"/>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20"/>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52" t="s">
        <v>90</v>
      </c>
      <c r="B31" s="53"/>
      <c r="C31" s="53"/>
      <c r="D31" s="53"/>
      <c r="E31" s="53"/>
      <c r="F31" s="53"/>
      <c r="G31" s="53"/>
      <c r="H31" s="53"/>
      <c r="I31" s="22"/>
      <c r="J31" s="22"/>
      <c r="K31" s="12"/>
      <c r="L31" s="20"/>
      <c r="M31" s="20"/>
      <c r="N31" s="28" t="str" cm="1">
        <f t="array" aca="1" ref="N31" ca="1">IF(INDIRECT("M" &amp; ROW())="x", INDIRECT("B" &amp; ROW()) &amp; IF(INDIRECT("E" &amp; ROW())="x", " in 2", " in 3"), "")</f>
        <v/>
      </c>
    </row>
    <row r="32" spans="1:14" x14ac:dyDescent="0.3">
      <c r="A32" s="20"/>
      <c r="B32" s="20"/>
      <c r="C32" s="20"/>
      <c r="D32" s="13" t="s">
        <v>6</v>
      </c>
      <c r="E32" s="13" t="s">
        <v>7</v>
      </c>
      <c r="F32" s="13" t="s">
        <v>8</v>
      </c>
      <c r="G32" s="13" t="s">
        <v>9</v>
      </c>
      <c r="H32" s="14" t="s">
        <v>10</v>
      </c>
      <c r="I32" s="15" t="s">
        <v>11</v>
      </c>
      <c r="J32" s="15" t="s">
        <v>12</v>
      </c>
      <c r="K32" s="16" t="s">
        <v>13</v>
      </c>
      <c r="L32" s="23" t="s">
        <v>25</v>
      </c>
      <c r="M32" s="24"/>
      <c r="N32" s="27" t="s">
        <v>26</v>
      </c>
    </row>
    <row r="33" spans="1:14" x14ac:dyDescent="0.3">
      <c r="A33" s="46">
        <v>1</v>
      </c>
      <c r="B33" s="56" t="s">
        <v>101</v>
      </c>
      <c r="C33" s="46" t="s">
        <v>102</v>
      </c>
      <c r="D33" s="47">
        <v>5.3699999999999998E-2</v>
      </c>
      <c r="E33" s="48"/>
      <c r="F33" s="46">
        <v>210</v>
      </c>
      <c r="G33" s="46">
        <v>138</v>
      </c>
      <c r="H33" s="46">
        <v>4.2899999618530273</v>
      </c>
      <c r="I33" s="22"/>
      <c r="J33" s="22"/>
      <c r="K33" s="54">
        <v>0.41666666666666669</v>
      </c>
      <c r="L33" s="20"/>
      <c r="M33" s="20"/>
      <c r="N33" s="28" t="str" cm="1">
        <f t="array" aca="1" ref="N33" ca="1">IF(INDIRECT("M" &amp; ROW())="x", INDIRECT("B" &amp; ROW()) &amp; IF(INDIRECT("E" &amp; ROW())="x", " in 2", " in 3"), "")</f>
        <v/>
      </c>
    </row>
    <row r="34" spans="1:14" ht="234" x14ac:dyDescent="0.3">
      <c r="A34" s="49"/>
      <c r="B34" s="63" t="s">
        <v>103</v>
      </c>
      <c r="C34" s="49" t="s">
        <v>92</v>
      </c>
      <c r="D34" s="50">
        <v>0.94630000000000003</v>
      </c>
      <c r="E34" s="51" t="s">
        <v>134</v>
      </c>
      <c r="F34" s="49">
        <v>66</v>
      </c>
      <c r="G34" s="49">
        <v>39</v>
      </c>
      <c r="H34" s="49">
        <v>1.2419999837875366</v>
      </c>
      <c r="I34" s="22">
        <v>1.31</v>
      </c>
      <c r="J34" s="22">
        <v>1.35</v>
      </c>
      <c r="K34" s="62" t="s">
        <v>142</v>
      </c>
      <c r="L34" s="20">
        <v>7</v>
      </c>
      <c r="M34" s="61" t="s">
        <v>134</v>
      </c>
      <c r="N34" s="28" t="str" cm="1">
        <f t="array" aca="1" ref="N34" ca="1">IF(INDIRECT("M" &amp; ROW())="x", INDIRECT("B" &amp; ROW()) &amp; IF(INDIRECT("E" &amp; ROW())="x", " in 2", " in 3"), "")</f>
        <v>Vit Kopriva in 2</v>
      </c>
    </row>
    <row r="35" spans="1:14" x14ac:dyDescent="0.3">
      <c r="A35" s="46">
        <v>2</v>
      </c>
      <c r="B35" s="58" t="s">
        <v>99</v>
      </c>
      <c r="C35" s="46" t="s">
        <v>94</v>
      </c>
      <c r="D35" s="47">
        <v>1</v>
      </c>
      <c r="E35" s="48" t="s">
        <v>134</v>
      </c>
      <c r="F35" s="46">
        <v>110</v>
      </c>
      <c r="G35" s="46">
        <v>140</v>
      </c>
      <c r="H35" s="46">
        <v>1.1200000047683716</v>
      </c>
      <c r="I35" s="22">
        <v>1.1299999999999999</v>
      </c>
      <c r="J35" s="22">
        <v>1.25</v>
      </c>
      <c r="K35" s="12"/>
      <c r="L35" s="20"/>
      <c r="M35" s="61" t="s">
        <v>134</v>
      </c>
      <c r="N35" s="28" t="str" cm="1">
        <f t="array" aca="1" ref="N35" ca="1">IF(INDIRECT("M" &amp; ROW())="x", INDIRECT("B" &amp; ROW()) &amp; IF(INDIRECT("E" &amp; ROW())="x", " in 2", " in 3"), "")</f>
        <v>Alex Molcan in 2</v>
      </c>
    </row>
    <row r="36" spans="1:14" ht="187.2" x14ac:dyDescent="0.3">
      <c r="A36" s="49"/>
      <c r="B36" s="57" t="s">
        <v>100</v>
      </c>
      <c r="C36" s="49" t="s">
        <v>94</v>
      </c>
      <c r="D36" s="50">
        <v>0</v>
      </c>
      <c r="E36" s="51"/>
      <c r="F36" s="49">
        <v>433</v>
      </c>
      <c r="G36" s="49">
        <v>341</v>
      </c>
      <c r="H36" s="49">
        <v>6.75</v>
      </c>
      <c r="I36" s="22"/>
      <c r="J36" s="22"/>
      <c r="K36" s="62" t="s">
        <v>143</v>
      </c>
      <c r="L36" s="20">
        <v>7.5</v>
      </c>
      <c r="M36" s="20"/>
      <c r="N36" s="28" t="str" cm="1">
        <f t="array" aca="1" ref="N36" ca="1">IF(INDIRECT("M" &amp; ROW())="x", INDIRECT("B" &amp; ROW()) &amp; IF(INDIRECT("E" &amp; ROW())="x", " in 2", " in 3"), "")</f>
        <v/>
      </c>
    </row>
    <row r="37" spans="1:14" x14ac:dyDescent="0.3">
      <c r="A37" s="46">
        <v>3</v>
      </c>
      <c r="B37" s="56" t="s">
        <v>95</v>
      </c>
      <c r="C37" s="46" t="s">
        <v>96</v>
      </c>
      <c r="D37" s="47">
        <v>0.22259999999999999</v>
      </c>
      <c r="E37" s="48" t="s">
        <v>134</v>
      </c>
      <c r="F37" s="46">
        <v>328</v>
      </c>
      <c r="G37" s="46">
        <v>645</v>
      </c>
      <c r="H37" s="46">
        <v>2.6500000953674316</v>
      </c>
      <c r="I37" s="22"/>
      <c r="J37" s="22"/>
      <c r="K37" s="12"/>
      <c r="L37" s="20"/>
      <c r="M37" s="20"/>
      <c r="N37" s="28" t="str" cm="1">
        <f t="array" aca="1" ref="N37" ca="1">IF(INDIRECT("M" &amp; ROW())="x", INDIRECT("B" &amp; ROW()) &amp; IF(INDIRECT("E" &amp; ROW())="x", " in 2", " in 3"), "")</f>
        <v/>
      </c>
    </row>
    <row r="38" spans="1:14" ht="218.4" x14ac:dyDescent="0.3">
      <c r="A38" s="49"/>
      <c r="B38" s="63" t="s">
        <v>97</v>
      </c>
      <c r="C38" s="49" t="s">
        <v>98</v>
      </c>
      <c r="D38" s="50">
        <v>0.77739999999999998</v>
      </c>
      <c r="E38" s="51"/>
      <c r="F38" s="49">
        <v>87</v>
      </c>
      <c r="G38" s="49">
        <v>28</v>
      </c>
      <c r="H38" s="49">
        <v>1.5149999856948853</v>
      </c>
      <c r="I38" s="22">
        <v>1.48</v>
      </c>
      <c r="J38" s="22">
        <v>1.6</v>
      </c>
      <c r="K38" s="62" t="s">
        <v>144</v>
      </c>
      <c r="L38" s="20">
        <v>7</v>
      </c>
      <c r="M38" s="61" t="s">
        <v>134</v>
      </c>
      <c r="N38" s="28" t="str" cm="1">
        <f t="array" aca="1" ref="N38" ca="1">IF(INDIRECT("M" &amp; ROW())="x", INDIRECT("B" &amp; ROW()) &amp; IF(INDIRECT("E" &amp; ROW())="x", " in 2", " in 3"), "")</f>
        <v>Damir Dzumhur in 3</v>
      </c>
    </row>
    <row r="39" spans="1:14" x14ac:dyDescent="0.3">
      <c r="A39" s="46">
        <v>4</v>
      </c>
      <c r="B39" s="58" t="s">
        <v>91</v>
      </c>
      <c r="C39" s="46" t="s">
        <v>92</v>
      </c>
      <c r="D39" s="47">
        <v>0.61990000000000001</v>
      </c>
      <c r="E39" s="48" t="s">
        <v>134</v>
      </c>
      <c r="F39" s="46">
        <v>275</v>
      </c>
      <c r="G39" s="46">
        <v>222</v>
      </c>
      <c r="H39" s="46">
        <v>1.2949999570846558</v>
      </c>
      <c r="I39" s="22">
        <v>1.31</v>
      </c>
      <c r="J39" s="22">
        <v>1.45</v>
      </c>
      <c r="K39" s="12"/>
      <c r="L39" s="20"/>
      <c r="M39" s="61" t="s">
        <v>134</v>
      </c>
      <c r="N39" s="28" t="str" cm="1">
        <f t="array" aca="1" ref="N39" ca="1">IF(INDIRECT("M" &amp; ROW())="x", INDIRECT("B" &amp; ROW()) &amp; IF(INDIRECT("E" &amp; ROW())="x", " in 2", " in 3"), "")</f>
        <v>Hynek Barton in 2</v>
      </c>
    </row>
    <row r="40" spans="1:14" ht="202.8" x14ac:dyDescent="0.3">
      <c r="A40" s="49"/>
      <c r="B40" s="57" t="s">
        <v>93</v>
      </c>
      <c r="C40" s="49" t="s">
        <v>94</v>
      </c>
      <c r="D40" s="50">
        <v>0.38009999999999999</v>
      </c>
      <c r="E40" s="51"/>
      <c r="F40" s="49">
        <v>371</v>
      </c>
      <c r="G40" s="49">
        <v>185</v>
      </c>
      <c r="H40" s="49">
        <v>3.75</v>
      </c>
      <c r="I40" s="22"/>
      <c r="J40" s="22"/>
      <c r="K40" s="62" t="s">
        <v>145</v>
      </c>
      <c r="L40" s="20">
        <v>7</v>
      </c>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20"/>
      <c r="C99" s="20"/>
      <c r="D99" s="20"/>
      <c r="E99" s="21"/>
      <c r="F99" s="20"/>
      <c r="G99" s="20"/>
      <c r="H99" s="20"/>
      <c r="I99" s="22"/>
      <c r="J99" s="22"/>
      <c r="K99" s="12"/>
      <c r="L99" s="20"/>
      <c r="M99" s="20"/>
      <c r="N99" s="28" t="str" cm="1">
        <f t="array" aca="1" ref="N99" ca="1">IF(INDIRECT("M" &amp; ROW())="x", INDIRECT("B" &amp; ROW()) &amp; IF(INDIRECT("E" &amp; ROW())="x", " in 2", " in 3"), "")</f>
        <v/>
      </c>
    </row>
    <row r="100" spans="1:14" x14ac:dyDescent="0.3">
      <c r="A100" s="9"/>
      <c r="B100" s="20"/>
      <c r="C100" s="20"/>
      <c r="D100" s="20"/>
      <c r="E100" s="21"/>
      <c r="F100" s="20"/>
      <c r="G100" s="20"/>
      <c r="H100" s="20"/>
      <c r="I100" s="22"/>
      <c r="J100" s="22"/>
      <c r="K100" s="12"/>
      <c r="L100" s="20"/>
      <c r="M100" s="20"/>
      <c r="N100" s="28" t="str" cm="1">
        <f t="array" aca="1" ref="N100" ca="1">IF(INDIRECT("M" &amp; ROW())="x", INDIRECT("B" &amp; ROW()) &amp; IF(INDIRECT("E" &amp; ROW())="x", " in 2", " in 3"), "")</f>
        <v/>
      </c>
    </row>
    <row r="101" spans="1:14" x14ac:dyDescent="0.3">
      <c r="A101" s="9"/>
      <c r="B101" s="20"/>
      <c r="C101" s="20"/>
      <c r="D101" s="20"/>
      <c r="E101" s="21"/>
      <c r="F101" s="20"/>
      <c r="G101" s="20"/>
      <c r="H101" s="20"/>
      <c r="I101" s="22"/>
      <c r="J101" s="22"/>
      <c r="K101" s="12"/>
      <c r="L101" s="20"/>
      <c r="M101" s="20"/>
      <c r="N101" s="28" t="str" cm="1">
        <f t="array" aca="1" ref="N101" ca="1">IF(INDIRECT("M" &amp; ROW())="x", INDIRECT("B" &amp; ROW()) &amp; IF(INDIRECT("E" &amp; ROW())="x", " in 2", " in 3"), "")</f>
        <v/>
      </c>
    </row>
    <row r="102" spans="1:14" x14ac:dyDescent="0.3">
      <c r="A102" s="9"/>
      <c r="B102" s="20"/>
      <c r="C102" s="20"/>
      <c r="D102" s="20"/>
      <c r="E102" s="21"/>
      <c r="F102" s="20"/>
      <c r="G102" s="20"/>
      <c r="H102" s="20"/>
      <c r="I102" s="22"/>
      <c r="J102" s="22"/>
      <c r="K102" s="12"/>
      <c r="L102" s="20"/>
      <c r="M102" s="20"/>
      <c r="N102" s="28" t="str" cm="1">
        <f t="array" aca="1" ref="N102" ca="1">IF(INDIRECT("M" &amp; ROW())="x", INDIRECT("B" &amp; ROW()) &amp; IF(INDIRECT("E" &amp; ROW())="x", " in 2", " in 3"), "")</f>
        <v/>
      </c>
    </row>
    <row r="103" spans="1:14" x14ac:dyDescent="0.3">
      <c r="A103" s="9"/>
      <c r="B103" s="20"/>
      <c r="C103" s="20"/>
      <c r="D103" s="20"/>
      <c r="E103" s="21"/>
      <c r="F103" s="20"/>
      <c r="G103" s="20"/>
      <c r="H103" s="20"/>
      <c r="I103" s="22"/>
      <c r="J103" s="22"/>
      <c r="K103" s="12"/>
      <c r="L103" s="20"/>
      <c r="M103" s="20"/>
      <c r="N103" s="28" t="str" cm="1">
        <f t="array" aca="1" ref="N103" ca="1">IF(INDIRECT("M" &amp; ROW())="x", INDIRECT("B" &amp; ROW()) &amp; IF(INDIRECT("E" &amp; ROW())="x", " in 2", " in 3"), "")</f>
        <v/>
      </c>
    </row>
    <row r="104" spans="1:14" x14ac:dyDescent="0.3">
      <c r="A104" s="9"/>
      <c r="B104" s="20"/>
      <c r="C104" s="20"/>
      <c r="D104" s="20"/>
      <c r="E104" s="21"/>
      <c r="F104" s="20"/>
      <c r="G104" s="20"/>
      <c r="H104" s="20"/>
      <c r="I104" s="22"/>
      <c r="J104" s="22"/>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20"/>
      <c r="M147" s="20"/>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20"/>
      <c r="M148" s="20"/>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20"/>
      <c r="M149" s="20"/>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20"/>
      <c r="M150" s="20"/>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20"/>
      <c r="M151" s="20"/>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20"/>
      <c r="M152" s="20"/>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sheetData>
  <sortState xmlns:xlrd2="http://schemas.microsoft.com/office/spreadsheetml/2017/richdata2" ref="A33:H40">
    <sortCondition ref="A33:A40"/>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K2" s="44" t="s">
        <v>60</v>
      </c>
    </row>
    <row r="3" spans="1:14" x14ac:dyDescent="0.3">
      <c r="K3" s="43" t="s">
        <v>58</v>
      </c>
    </row>
    <row r="4" spans="1:14" x14ac:dyDescent="0.3">
      <c r="K4" s="42" t="s">
        <v>59</v>
      </c>
    </row>
    <row r="5" spans="1:14" x14ac:dyDescent="0.3">
      <c r="E5" s="3"/>
    </row>
    <row r="6" spans="1:14" x14ac:dyDescent="0.3">
      <c r="E6" s="3"/>
      <c r="K6" s="19" t="s">
        <v>24</v>
      </c>
    </row>
    <row r="7" spans="1:14" x14ac:dyDescent="0.3">
      <c r="A7" s="55" t="s">
        <v>104</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46">
        <v>1</v>
      </c>
      <c r="B9" s="56" t="s">
        <v>109</v>
      </c>
      <c r="C9" s="46" t="s">
        <v>102</v>
      </c>
      <c r="D9" s="47">
        <v>0.7006</v>
      </c>
      <c r="E9" s="46"/>
      <c r="F9" s="46">
        <v>15</v>
      </c>
      <c r="G9" s="46">
        <v>58</v>
      </c>
      <c r="H9" s="46">
        <v>1.781000018119812</v>
      </c>
      <c r="I9" s="22">
        <v>1.74</v>
      </c>
      <c r="J9" s="22">
        <v>1.85</v>
      </c>
      <c r="K9" s="54">
        <v>0.58333333333333337</v>
      </c>
      <c r="L9" s="20"/>
      <c r="M9" s="61" t="s">
        <v>134</v>
      </c>
      <c r="N9" s="28" t="str" cm="1">
        <f t="array" aca="1" ref="N9" ca="1">IF(INDIRECT("M" &amp; ROW())="x", INDIRECT("B" &amp; ROW()) &amp; IF(INDIRECT("E" &amp; ROW())="x", " in 2", " in 3"), "")</f>
        <v>Marta Kostyuk in 3</v>
      </c>
    </row>
    <row r="10" spans="1:14" ht="327.60000000000002" x14ac:dyDescent="0.3">
      <c r="A10" s="49"/>
      <c r="B10" s="57" t="s">
        <v>110</v>
      </c>
      <c r="C10" s="49" t="s">
        <v>106</v>
      </c>
      <c r="D10" s="50">
        <v>0.2994</v>
      </c>
      <c r="E10" s="49" t="s">
        <v>134</v>
      </c>
      <c r="F10" s="49">
        <v>8</v>
      </c>
      <c r="G10" s="49">
        <v>9</v>
      </c>
      <c r="H10" s="49">
        <v>2.1400001049041748</v>
      </c>
      <c r="I10" s="22"/>
      <c r="J10" s="22"/>
      <c r="K10" s="62" t="s">
        <v>140</v>
      </c>
      <c r="L10" s="20">
        <v>7.5</v>
      </c>
      <c r="M10" s="20"/>
      <c r="N10" s="28" t="str" cm="1">
        <f t="array" aca="1" ref="N10" ca="1">IF(INDIRECT("M" &amp; ROW())="x", INDIRECT("B" &amp; ROW()) &amp; IF(INDIRECT("E" &amp; ROW())="x", " in 2", " in 3"), "")</f>
        <v/>
      </c>
    </row>
    <row r="11" spans="1:14" x14ac:dyDescent="0.3">
      <c r="A11" s="46">
        <v>2</v>
      </c>
      <c r="B11" s="58" t="s">
        <v>105</v>
      </c>
      <c r="C11" s="46" t="s">
        <v>106</v>
      </c>
      <c r="D11" s="47">
        <v>0.47849999999999998</v>
      </c>
      <c r="E11" s="46" t="s">
        <v>134</v>
      </c>
      <c r="F11" s="46">
        <v>23</v>
      </c>
      <c r="G11" s="46">
        <v>27</v>
      </c>
      <c r="H11" s="46">
        <v>1.5950000286102295</v>
      </c>
      <c r="I11" s="22">
        <v>1.58</v>
      </c>
      <c r="J11" s="22">
        <v>2</v>
      </c>
      <c r="K11" s="12"/>
      <c r="L11" s="20"/>
      <c r="M11" s="20"/>
      <c r="N11" s="28" t="str" cm="1">
        <f t="array" aca="1" ref="N11" ca="1">IF(INDIRECT("M" &amp; ROW())="x", INDIRECT("B" &amp; ROW()) &amp; IF(INDIRECT("E" &amp; ROW())="x", " in 2", " in 3"), "")</f>
        <v/>
      </c>
    </row>
    <row r="12" spans="1:14" ht="374.4" x14ac:dyDescent="0.3">
      <c r="A12" s="49"/>
      <c r="B12" s="57" t="s">
        <v>107</v>
      </c>
      <c r="C12" s="49" t="s">
        <v>108</v>
      </c>
      <c r="D12" s="50">
        <v>0.52149999999999996</v>
      </c>
      <c r="E12" s="49"/>
      <c r="F12" s="49">
        <v>114</v>
      </c>
      <c r="G12" s="49">
        <v>44</v>
      </c>
      <c r="H12" s="49">
        <v>2.4900000095367432</v>
      </c>
      <c r="I12" s="22"/>
      <c r="J12" s="22">
        <v>2</v>
      </c>
      <c r="K12" s="62" t="s">
        <v>141</v>
      </c>
      <c r="L12" s="20">
        <v>7</v>
      </c>
      <c r="M12" s="61" t="s">
        <v>134</v>
      </c>
      <c r="N12" s="28" t="str" cm="1">
        <f t="array" aca="1" ref="N12" ca="1">IF(INDIRECT("M" &amp; ROW())="x", INDIRECT("B" &amp; ROW()) &amp; IF(INDIRECT("E" &amp; ROW())="x", " in 2", " in 3"), "")</f>
        <v>Maja Chwalinska in 3</v>
      </c>
    </row>
    <row r="13" spans="1:14" x14ac:dyDescent="0.3">
      <c r="A13" s="20"/>
      <c r="B13" s="20"/>
      <c r="C13" s="20"/>
      <c r="D13" s="20"/>
      <c r="E13" s="21"/>
      <c r="F13" s="20"/>
      <c r="G13" s="20"/>
      <c r="H13" s="20"/>
      <c r="I13" s="22"/>
      <c r="J13" s="22"/>
      <c r="K13" s="12"/>
      <c r="L13" s="20"/>
      <c r="M13" s="20"/>
      <c r="N13" s="28" t="str" cm="1">
        <f t="array" aca="1" ref="N13" ca="1">IF(INDIRECT("M" &amp; ROW())="x", INDIRECT("B" &amp; ROW()) &amp; IF(INDIRECT("E" &amp; ROW())="x", " in 2", " in 3"), "")</f>
        <v/>
      </c>
    </row>
    <row r="14" spans="1:14" x14ac:dyDescent="0.3">
      <c r="A14" s="20"/>
      <c r="B14" s="20"/>
      <c r="C14" s="20"/>
      <c r="D14" s="20"/>
      <c r="E14" s="21"/>
      <c r="F14" s="20"/>
      <c r="G14" s="20"/>
      <c r="H14" s="20"/>
      <c r="I14" s="22"/>
      <c r="J14" s="22"/>
      <c r="K14" s="12"/>
      <c r="L14" s="20"/>
      <c r="M14" s="20"/>
      <c r="N14" s="28" t="str" cm="1">
        <f t="array" aca="1" ref="N14" ca="1">IF(INDIRECT("M" &amp; ROW())="x", INDIRECT("B" &amp; ROW()) &amp; IF(INDIRECT("E" &amp; ROW())="x", " in 2", " in 3"), "")</f>
        <v/>
      </c>
    </row>
    <row r="15" spans="1:14" x14ac:dyDescent="0.3">
      <c r="A15" s="52" t="s">
        <v>111</v>
      </c>
      <c r="B15" s="53"/>
      <c r="C15" s="53"/>
      <c r="D15" s="53"/>
      <c r="E15" s="53"/>
      <c r="F15" s="53"/>
      <c r="G15" s="53"/>
      <c r="H15" s="53"/>
      <c r="I15" s="22"/>
      <c r="J15" s="22"/>
      <c r="K15" s="12"/>
      <c r="L15" s="20"/>
      <c r="M15" s="20"/>
      <c r="N15" s="28" t="str" cm="1">
        <f t="array" aca="1" ref="N15" ca="1">IF(INDIRECT("M" &amp; ROW())="x", INDIRECT("B" &amp; ROW()) &amp; IF(INDIRECT("E" &amp; ROW())="x", " in 2", " in 3"), "")</f>
        <v/>
      </c>
    </row>
    <row r="16" spans="1:14" x14ac:dyDescent="0.3">
      <c r="A16" s="20"/>
      <c r="B16" s="20"/>
      <c r="C16" s="20"/>
      <c r="D16" s="13" t="s">
        <v>6</v>
      </c>
      <c r="E16" s="13" t="s">
        <v>7</v>
      </c>
      <c r="F16" s="13" t="s">
        <v>8</v>
      </c>
      <c r="G16" s="13" t="s">
        <v>9</v>
      </c>
      <c r="H16" s="14" t="s">
        <v>10</v>
      </c>
      <c r="I16" s="15" t="s">
        <v>11</v>
      </c>
      <c r="J16" s="15" t="s">
        <v>12</v>
      </c>
      <c r="K16" s="16" t="s">
        <v>13</v>
      </c>
      <c r="L16" s="23" t="s">
        <v>25</v>
      </c>
      <c r="M16" s="24"/>
      <c r="N16" s="27" t="s">
        <v>26</v>
      </c>
    </row>
    <row r="17" spans="1:14" x14ac:dyDescent="0.3">
      <c r="A17" s="46">
        <v>1</v>
      </c>
      <c r="B17" s="58" t="s">
        <v>123</v>
      </c>
      <c r="C17" s="46" t="s">
        <v>92</v>
      </c>
      <c r="D17" s="47">
        <v>0.38329999999999997</v>
      </c>
      <c r="E17" s="46"/>
      <c r="F17" s="46">
        <v>210</v>
      </c>
      <c r="G17" s="46">
        <v>520</v>
      </c>
      <c r="H17" s="46">
        <v>1.343999981880188</v>
      </c>
      <c r="I17" s="59">
        <v>1.48</v>
      </c>
      <c r="J17" s="59">
        <v>1.7</v>
      </c>
      <c r="K17" s="64">
        <v>0.47916666666666669</v>
      </c>
      <c r="L17" s="61"/>
      <c r="M17" s="61" t="s">
        <v>134</v>
      </c>
      <c r="N17" s="28" t="str" cm="1">
        <f t="array" aca="1" ref="N17" ca="1">IF(INDIRECT("M" &amp; ROW())="x", INDIRECT("B" &amp; ROW()) &amp; IF(INDIRECT("E" &amp; ROW())="x", " in 2", " in 3"), "")</f>
        <v>Lucie Havlickova in 3</v>
      </c>
    </row>
    <row r="18" spans="1:14" ht="171.6" x14ac:dyDescent="0.3">
      <c r="A18" s="49"/>
      <c r="B18" s="57" t="s">
        <v>124</v>
      </c>
      <c r="C18" s="49" t="s">
        <v>125</v>
      </c>
      <c r="D18" s="50">
        <v>0.61670000000000003</v>
      </c>
      <c r="E18" s="49" t="s">
        <v>134</v>
      </c>
      <c r="F18" s="49">
        <v>297</v>
      </c>
      <c r="G18" s="49">
        <v>215</v>
      </c>
      <c r="H18" s="49">
        <v>3.2899999618530273</v>
      </c>
      <c r="I18" s="59"/>
      <c r="J18" s="59"/>
      <c r="K18" s="62" t="s">
        <v>135</v>
      </c>
      <c r="L18" s="61">
        <v>6.5</v>
      </c>
      <c r="M18" s="61"/>
      <c r="N18" s="28" t="str" cm="1">
        <f t="array" aca="1" ref="N18" ca="1">IF(INDIRECT("M" &amp; ROW())="x", INDIRECT("B" &amp; ROW()) &amp; IF(INDIRECT("E" &amp; ROW())="x", " in 2", " in 3"), "")</f>
        <v/>
      </c>
    </row>
    <row r="19" spans="1:14" x14ac:dyDescent="0.3">
      <c r="A19" s="46">
        <v>2</v>
      </c>
      <c r="B19" s="56" t="s">
        <v>114</v>
      </c>
      <c r="C19" s="46" t="s">
        <v>87</v>
      </c>
      <c r="D19" s="47">
        <v>0.13109999999999999</v>
      </c>
      <c r="E19" s="46"/>
      <c r="F19" s="46">
        <v>448</v>
      </c>
      <c r="G19" s="46">
        <v>210</v>
      </c>
      <c r="H19" s="46">
        <v>3.0699999332427979</v>
      </c>
      <c r="I19" s="59"/>
      <c r="J19" s="59"/>
      <c r="K19" s="60"/>
      <c r="L19" s="61"/>
      <c r="M19" s="61"/>
      <c r="N19" s="28" t="str" cm="1">
        <f t="array" aca="1" ref="N19" ca="1">IF(INDIRECT("M" &amp; ROW())="x", INDIRECT("B" &amp; ROW()) &amp; IF(INDIRECT("E" &amp; ROW())="x", " in 2", " in 3"), "")</f>
        <v/>
      </c>
    </row>
    <row r="20" spans="1:14" ht="187.2" x14ac:dyDescent="0.3">
      <c r="A20" s="49"/>
      <c r="B20" s="63" t="s">
        <v>115</v>
      </c>
      <c r="C20" s="49" t="s">
        <v>116</v>
      </c>
      <c r="D20" s="50">
        <v>0.86890000000000001</v>
      </c>
      <c r="E20" s="49" t="s">
        <v>134</v>
      </c>
      <c r="F20" s="49">
        <v>110</v>
      </c>
      <c r="G20" s="49">
        <v>22</v>
      </c>
      <c r="H20" s="49">
        <v>1.3849999904632568</v>
      </c>
      <c r="I20" s="59">
        <v>1.37</v>
      </c>
      <c r="J20" s="59">
        <v>1.4</v>
      </c>
      <c r="K20" s="62" t="s">
        <v>136</v>
      </c>
      <c r="L20" s="61">
        <v>7.5</v>
      </c>
      <c r="M20" s="61" t="s">
        <v>134</v>
      </c>
      <c r="N20" s="28" t="str" cm="1">
        <f t="array" aca="1" ref="N20" ca="1">IF(INDIRECT("M" &amp; ROW())="x", INDIRECT("B" &amp; ROW()) &amp; IF(INDIRECT("E" &amp; ROW())="x", " in 2", " in 3"), "")</f>
        <v>Darja Semenistaja in 2</v>
      </c>
    </row>
    <row r="21" spans="1:14" x14ac:dyDescent="0.3">
      <c r="A21" s="46">
        <v>3</v>
      </c>
      <c r="B21" s="58" t="s">
        <v>112</v>
      </c>
      <c r="C21" s="46" t="s">
        <v>94</v>
      </c>
      <c r="D21" s="47">
        <v>0.71640000000000004</v>
      </c>
      <c r="E21" s="46" t="s">
        <v>134</v>
      </c>
      <c r="F21" s="46">
        <v>125</v>
      </c>
      <c r="G21" s="46">
        <v>241</v>
      </c>
      <c r="H21" s="46">
        <v>1.2539999485015869</v>
      </c>
      <c r="I21" s="59">
        <v>1.28</v>
      </c>
      <c r="J21" s="59">
        <v>1.35</v>
      </c>
      <c r="K21" s="60"/>
      <c r="L21" s="61"/>
      <c r="M21" s="61" t="s">
        <v>134</v>
      </c>
      <c r="N21" s="28" t="str" cm="1">
        <f t="array" aca="1" ref="N21" ca="1">IF(INDIRECT("M" &amp; ROW())="x", INDIRECT("B" &amp; ROW()) &amp; IF(INDIRECT("E" &amp; ROW())="x", " in 2", " in 3"), "")</f>
        <v>Rebecca Sramkova in 2</v>
      </c>
    </row>
    <row r="22" spans="1:14" ht="140.4" x14ac:dyDescent="0.3">
      <c r="A22" s="49"/>
      <c r="B22" s="57" t="s">
        <v>113</v>
      </c>
      <c r="C22" s="49" t="s">
        <v>87</v>
      </c>
      <c r="D22" s="50">
        <v>0.28360000000000002</v>
      </c>
      <c r="E22" s="49"/>
      <c r="F22" s="49">
        <v>315</v>
      </c>
      <c r="G22" s="49">
        <v>98</v>
      </c>
      <c r="H22" s="49">
        <v>3.9900000095367432</v>
      </c>
      <c r="I22" s="59"/>
      <c r="J22" s="59"/>
      <c r="K22" s="62" t="s">
        <v>137</v>
      </c>
      <c r="L22" s="61">
        <v>6.5</v>
      </c>
      <c r="M22" s="61"/>
      <c r="N22" s="28" t="str" cm="1">
        <f t="array" aca="1" ref="N22" ca="1">IF(INDIRECT("M" &amp; ROW())="x", INDIRECT("B" &amp; ROW()) &amp; IF(INDIRECT("E" &amp; ROW())="x", " in 2", " in 3"), "")</f>
        <v/>
      </c>
    </row>
    <row r="23" spans="1:14" x14ac:dyDescent="0.3">
      <c r="A23" s="46">
        <v>4</v>
      </c>
      <c r="B23" s="58" t="s">
        <v>120</v>
      </c>
      <c r="C23" s="46" t="s">
        <v>121</v>
      </c>
      <c r="D23" s="47">
        <v>0.47520000000000001</v>
      </c>
      <c r="E23" s="46" t="s">
        <v>134</v>
      </c>
      <c r="F23" s="46">
        <v>339</v>
      </c>
      <c r="G23" s="46">
        <v>249</v>
      </c>
      <c r="H23" s="46">
        <v>1.4739999771118164</v>
      </c>
      <c r="I23" s="59">
        <v>1.52</v>
      </c>
      <c r="J23" s="59">
        <v>1.55</v>
      </c>
      <c r="K23" s="60"/>
      <c r="L23" s="61"/>
      <c r="M23" s="61" t="s">
        <v>134</v>
      </c>
      <c r="N23" s="28" t="str" cm="1">
        <f t="array" aca="1" ref="N23" ca="1">IF(INDIRECT("M" &amp; ROW())="x", INDIRECT("B" &amp; ROW()) &amp; IF(INDIRECT("E" &amp; ROW())="x", " in 2", " in 3"), "")</f>
        <v>Robin Montgomery in 2</v>
      </c>
    </row>
    <row r="24" spans="1:14" ht="156" x14ac:dyDescent="0.3">
      <c r="A24" s="49"/>
      <c r="B24" s="57" t="s">
        <v>122</v>
      </c>
      <c r="C24" s="49" t="s">
        <v>87</v>
      </c>
      <c r="D24" s="50">
        <v>0.52480000000000004</v>
      </c>
      <c r="E24" s="49"/>
      <c r="F24" s="49">
        <v>420</v>
      </c>
      <c r="G24" s="49">
        <v>209</v>
      </c>
      <c r="H24" s="49">
        <v>2.7100000381469727</v>
      </c>
      <c r="I24" s="59"/>
      <c r="J24" s="59"/>
      <c r="K24" s="62" t="s">
        <v>138</v>
      </c>
      <c r="L24" s="61">
        <v>7</v>
      </c>
      <c r="M24" s="61"/>
      <c r="N24" s="28" t="str" cm="1">
        <f t="array" aca="1" ref="N24" ca="1">IF(INDIRECT("M" &amp; ROW())="x", INDIRECT("B" &amp; ROW()) &amp; IF(INDIRECT("E" &amp; ROW())="x", " in 2", " in 3"), "")</f>
        <v/>
      </c>
    </row>
    <row r="25" spans="1:14" x14ac:dyDescent="0.3">
      <c r="A25" s="46">
        <v>5</v>
      </c>
      <c r="B25" s="58" t="s">
        <v>117</v>
      </c>
      <c r="C25" s="46" t="s">
        <v>118</v>
      </c>
      <c r="D25" s="47">
        <v>0.67300000000000004</v>
      </c>
      <c r="E25" s="46" t="s">
        <v>134</v>
      </c>
      <c r="F25" s="46">
        <v>118</v>
      </c>
      <c r="G25" s="46">
        <v>148</v>
      </c>
      <c r="H25" s="46">
        <v>1.6169999837875366</v>
      </c>
      <c r="I25" s="59">
        <v>1.68</v>
      </c>
      <c r="J25" s="59">
        <v>1.65</v>
      </c>
      <c r="K25" s="60"/>
      <c r="L25" s="61"/>
      <c r="M25" s="61" t="s">
        <v>134</v>
      </c>
      <c r="N25" s="28" t="str" cm="1">
        <f t="array" aca="1" ref="N25" ca="1">IF(INDIRECT("M" &amp; ROW())="x", INDIRECT("B" &amp; ROW()) &amp; IF(INDIRECT("E" &amp; ROW())="x", " in 2", " in 3"), "")</f>
        <v>Maria Timofeeva in 2</v>
      </c>
    </row>
    <row r="26" spans="1:14" ht="140.4" x14ac:dyDescent="0.3">
      <c r="A26" s="49"/>
      <c r="B26" s="57" t="s">
        <v>119</v>
      </c>
      <c r="C26" s="49" t="s">
        <v>106</v>
      </c>
      <c r="D26" s="50">
        <v>0.32700000000000001</v>
      </c>
      <c r="E26" s="49"/>
      <c r="F26" s="49">
        <v>230</v>
      </c>
      <c r="G26" s="49">
        <v>526</v>
      </c>
      <c r="H26" s="49">
        <v>2.3299999237060547</v>
      </c>
      <c r="I26" s="59"/>
      <c r="J26" s="59"/>
      <c r="K26" s="62" t="s">
        <v>139</v>
      </c>
      <c r="L26" s="61">
        <v>7</v>
      </c>
      <c r="M26" s="61"/>
      <c r="N26" s="28" t="str" cm="1">
        <f t="array" aca="1" ref="N26" ca="1">IF(INDIRECT("M" &amp; ROW())="x", INDIRECT("B" &amp; ROW()) &amp; IF(INDIRECT("E" &amp; ROW())="x", " in 2", " in 3"), "")</f>
        <v/>
      </c>
    </row>
    <row r="27" spans="1:14" x14ac:dyDescent="0.3">
      <c r="A27" s="46">
        <v>6</v>
      </c>
      <c r="B27" s="56" t="s">
        <v>126</v>
      </c>
      <c r="C27" s="46" t="s">
        <v>127</v>
      </c>
      <c r="D27" s="47">
        <v>0.54400000000000004</v>
      </c>
      <c r="E27" s="46" t="s">
        <v>134</v>
      </c>
      <c r="F27" s="46">
        <v>321</v>
      </c>
      <c r="G27" s="46">
        <v>379</v>
      </c>
      <c r="H27" s="46">
        <v>1.9800000190734863</v>
      </c>
      <c r="I27" s="22"/>
      <c r="J27" s="22"/>
      <c r="K27" s="12"/>
      <c r="L27" s="20"/>
      <c r="M27" s="20"/>
      <c r="N27" s="28" t="str" cm="1">
        <f t="array" aca="1" ref="N27" ca="1">IF(INDIRECT("M" &amp; ROW())="x", INDIRECT("B" &amp; ROW()) &amp; IF(INDIRECT("E" &amp; ROW())="x", " in 2", " in 3"), "")</f>
        <v/>
      </c>
    </row>
    <row r="28" spans="1:14" ht="202.8" x14ac:dyDescent="0.3">
      <c r="A28" s="49"/>
      <c r="B28" s="57" t="s">
        <v>128</v>
      </c>
      <c r="C28" s="49" t="s">
        <v>92</v>
      </c>
      <c r="D28" s="50">
        <v>0.45600000000000002</v>
      </c>
      <c r="E28" s="49"/>
      <c r="F28" s="49">
        <v>113</v>
      </c>
      <c r="G28" s="49">
        <v>129</v>
      </c>
      <c r="H28" s="49">
        <v>1.8400000333786011</v>
      </c>
      <c r="I28" s="22">
        <v>1.96</v>
      </c>
      <c r="J28" s="22">
        <v>1.95</v>
      </c>
      <c r="K28" s="62" t="s">
        <v>155</v>
      </c>
      <c r="L28" s="20">
        <v>7</v>
      </c>
      <c r="M28" s="61" t="s">
        <v>134</v>
      </c>
      <c r="N28" s="28" t="str" cm="1">
        <f t="array" aca="1" ref="N28" ca="1">IF(INDIRECT("M" &amp; ROW())="x", INDIRECT("B" &amp; ROW()) &amp; IF(INDIRECT("E" &amp; ROW())="x", " in 2", " in 3"), "")</f>
        <v>Dominika Salkova in 3</v>
      </c>
    </row>
    <row r="29" spans="1:14" x14ac:dyDescent="0.3">
      <c r="A29" s="46">
        <v>7</v>
      </c>
      <c r="B29" s="58" t="s">
        <v>129</v>
      </c>
      <c r="C29" s="46" t="s">
        <v>69</v>
      </c>
      <c r="D29" s="47">
        <v>0.49149999999999999</v>
      </c>
      <c r="E29" s="46"/>
      <c r="F29" s="46">
        <v>91</v>
      </c>
      <c r="G29" s="46">
        <v>16</v>
      </c>
      <c r="H29" s="46">
        <v>1.6990000009536743</v>
      </c>
      <c r="I29" s="22">
        <v>1.59</v>
      </c>
      <c r="J29" s="22">
        <v>1.65</v>
      </c>
      <c r="K29" s="12"/>
      <c r="L29" s="20"/>
      <c r="M29" s="61" t="s">
        <v>134</v>
      </c>
      <c r="N29" s="28" t="str" cm="1">
        <f t="array" aca="1" ref="N29" ca="1">IF(INDIRECT("M" &amp; ROW())="x", INDIRECT("B" &amp; ROW()) &amp; IF(INDIRECT("E" &amp; ROW())="x", " in 2", " in 3"), "")</f>
        <v>Simona Waltert in 3</v>
      </c>
    </row>
    <row r="30" spans="1:14" ht="218.4" x14ac:dyDescent="0.3">
      <c r="A30" s="49"/>
      <c r="B30" s="57" t="s">
        <v>130</v>
      </c>
      <c r="C30" s="49" t="s">
        <v>72</v>
      </c>
      <c r="D30" s="50">
        <v>0.50849999999999995</v>
      </c>
      <c r="E30" s="49" t="s">
        <v>134</v>
      </c>
      <c r="F30" s="49">
        <v>140</v>
      </c>
      <c r="G30" s="49">
        <v>79</v>
      </c>
      <c r="H30" s="49">
        <v>2.1800000667572021</v>
      </c>
      <c r="I30" s="22"/>
      <c r="J30" s="22"/>
      <c r="K30" s="62" t="s">
        <v>156</v>
      </c>
      <c r="L30" s="20">
        <v>7</v>
      </c>
      <c r="M30" s="20"/>
      <c r="N30" s="28" t="str" cm="1">
        <f t="array" aca="1" ref="N30" ca="1">IF(INDIRECT("M" &amp; ROW())="x", INDIRECT("B" &amp; ROW()) &amp; IF(INDIRECT("E" &amp; ROW())="x", " in 2", " in 3"), "")</f>
        <v/>
      </c>
    </row>
    <row r="31" spans="1:14" x14ac:dyDescent="0.3">
      <c r="A31" s="46">
        <v>8</v>
      </c>
      <c r="B31" s="56" t="s">
        <v>131</v>
      </c>
      <c r="C31" s="46" t="s">
        <v>132</v>
      </c>
      <c r="D31" s="47">
        <v>0.39219999999999999</v>
      </c>
      <c r="E31" s="46"/>
      <c r="F31" s="46">
        <v>252</v>
      </c>
      <c r="G31" s="46">
        <v>172</v>
      </c>
      <c r="H31" s="46">
        <v>2.2899999618530273</v>
      </c>
      <c r="I31" s="22"/>
      <c r="J31" s="22"/>
      <c r="K31" s="12"/>
      <c r="L31" s="20"/>
      <c r="M31" s="20"/>
      <c r="N31" s="28" t="str" cm="1">
        <f t="array" aca="1" ref="N31" ca="1">IF(INDIRECT("M" &amp; ROW())="x", INDIRECT("B" &amp; ROW()) &amp; IF(INDIRECT("E" &amp; ROW())="x", " in 2", " in 3"), "")</f>
        <v/>
      </c>
    </row>
    <row r="32" spans="1:14" ht="202.8" x14ac:dyDescent="0.3">
      <c r="A32" s="49"/>
      <c r="B32" s="57" t="s">
        <v>133</v>
      </c>
      <c r="C32" s="49" t="s">
        <v>81</v>
      </c>
      <c r="D32" s="50">
        <v>0.60780000000000001</v>
      </c>
      <c r="E32" s="49" t="s">
        <v>134</v>
      </c>
      <c r="F32" s="49">
        <v>162</v>
      </c>
      <c r="G32" s="49">
        <v>162</v>
      </c>
      <c r="H32" s="49">
        <v>1.6369999647140503</v>
      </c>
      <c r="I32" s="22">
        <v>1.7</v>
      </c>
      <c r="J32" s="22">
        <v>1.65</v>
      </c>
      <c r="K32" s="62" t="s">
        <v>157</v>
      </c>
      <c r="L32" s="20">
        <v>7</v>
      </c>
      <c r="M32" s="61" t="s">
        <v>134</v>
      </c>
      <c r="N32" s="28" t="str" cm="1">
        <f t="array" aca="1" ref="N32" ca="1">IF(INDIRECT("M" &amp; ROW())="x", INDIRECT("B" &amp; ROW()) &amp; IF(INDIRECT("E" &amp; ROW())="x", " in 2", " in 3"), "")</f>
        <v>Noma Akugue Noha in 2</v>
      </c>
    </row>
    <row r="33" spans="1:14" x14ac:dyDescent="0.3">
      <c r="A33" s="20"/>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20"/>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20"/>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20"/>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20"/>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20"/>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20"/>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t="str">
        <f t="shared" ref="N274:N303" si="0">SUBSTITUTE(O274, "x",B274)</f>
        <v/>
      </c>
    </row>
    <row r="275" spans="1:14" x14ac:dyDescent="0.3">
      <c r="A275" s="9"/>
      <c r="B275" s="9"/>
      <c r="C275" s="9"/>
      <c r="D275" s="9"/>
      <c r="E275" s="10"/>
      <c r="F275" s="9"/>
      <c r="G275" s="9"/>
      <c r="H275" s="9"/>
      <c r="I275" s="11"/>
      <c r="J275" s="11"/>
      <c r="K275" s="12"/>
      <c r="L275" s="9"/>
      <c r="M275" s="9"/>
      <c r="N275" s="28" t="str">
        <f t="shared" si="0"/>
        <v/>
      </c>
    </row>
    <row r="276" spans="1:14" x14ac:dyDescent="0.3">
      <c r="A276" s="9"/>
      <c r="B276" s="9"/>
      <c r="C276" s="9"/>
      <c r="D276" s="9"/>
      <c r="E276" s="10"/>
      <c r="F276" s="9"/>
      <c r="G276" s="9"/>
      <c r="H276" s="9"/>
      <c r="I276" s="11"/>
      <c r="J276" s="11"/>
      <c r="K276" s="12"/>
      <c r="L276" s="9"/>
      <c r="M276" s="9"/>
      <c r="N276" s="28" t="str">
        <f t="shared" si="0"/>
        <v/>
      </c>
    </row>
    <row r="277" spans="1:14" x14ac:dyDescent="0.3">
      <c r="A277" s="9"/>
      <c r="B277" s="9"/>
      <c r="C277" s="9"/>
      <c r="D277" s="9"/>
      <c r="E277" s="10"/>
      <c r="F277" s="9"/>
      <c r="G277" s="9"/>
      <c r="H277" s="9"/>
      <c r="I277" s="11"/>
      <c r="J277" s="11"/>
      <c r="K277" s="12"/>
      <c r="L277" s="9"/>
      <c r="M277" s="9"/>
      <c r="N277" s="28" t="str">
        <f t="shared" si="0"/>
        <v/>
      </c>
    </row>
    <row r="278" spans="1:14" x14ac:dyDescent="0.3">
      <c r="A278" s="9"/>
      <c r="B278" s="9"/>
      <c r="C278" s="9"/>
      <c r="D278" s="9"/>
      <c r="E278" s="10"/>
      <c r="F278" s="9"/>
      <c r="G278" s="9"/>
      <c r="H278" s="9"/>
      <c r="I278" s="11"/>
      <c r="J278" s="11"/>
      <c r="K278" s="12"/>
      <c r="L278" s="9"/>
      <c r="M278" s="9"/>
      <c r="N278" s="28" t="str">
        <f t="shared" si="0"/>
        <v/>
      </c>
    </row>
    <row r="279" spans="1:14" x14ac:dyDescent="0.3">
      <c r="A279" s="9"/>
      <c r="B279" s="9"/>
      <c r="C279" s="9"/>
      <c r="D279" s="9"/>
      <c r="E279" s="10"/>
      <c r="F279" s="9"/>
      <c r="G279" s="9"/>
      <c r="H279" s="9"/>
      <c r="I279" s="11"/>
      <c r="J279" s="11"/>
      <c r="K279" s="12"/>
      <c r="L279" s="9"/>
      <c r="M279" s="9"/>
      <c r="N279" s="28" t="str">
        <f t="shared" si="0"/>
        <v/>
      </c>
    </row>
    <row r="280" spans="1:14" x14ac:dyDescent="0.3">
      <c r="A280" s="9"/>
      <c r="B280" s="9"/>
      <c r="C280" s="9"/>
      <c r="D280" s="9"/>
      <c r="E280" s="10"/>
      <c r="F280" s="9"/>
      <c r="G280" s="9"/>
      <c r="H280" s="9"/>
      <c r="I280" s="11"/>
      <c r="J280" s="11"/>
      <c r="K280" s="12"/>
      <c r="L280" s="9"/>
      <c r="M280" s="9"/>
      <c r="N280" s="28" t="str">
        <f t="shared" si="0"/>
        <v/>
      </c>
    </row>
    <row r="281" spans="1:14" x14ac:dyDescent="0.3">
      <c r="A281" s="9"/>
      <c r="B281" s="9"/>
      <c r="C281" s="9"/>
      <c r="D281" s="9"/>
      <c r="E281" s="10"/>
      <c r="F281" s="9"/>
      <c r="G281" s="9"/>
      <c r="H281" s="9"/>
      <c r="I281" s="11"/>
      <c r="J281" s="11"/>
      <c r="K281" s="12"/>
      <c r="L281" s="9"/>
      <c r="M281" s="9"/>
      <c r="N281" s="28" t="str">
        <f t="shared" si="0"/>
        <v/>
      </c>
    </row>
    <row r="282" spans="1:14" x14ac:dyDescent="0.3">
      <c r="A282" s="9"/>
      <c r="B282" s="9"/>
      <c r="C282" s="9"/>
      <c r="D282" s="9"/>
      <c r="E282" s="10"/>
      <c r="F282" s="9"/>
      <c r="G282" s="9"/>
      <c r="H282" s="9"/>
      <c r="I282" s="11"/>
      <c r="J282" s="11"/>
      <c r="K282" s="12"/>
      <c r="L282" s="9"/>
      <c r="M282" s="9"/>
      <c r="N282" s="28" t="str">
        <f t="shared" si="0"/>
        <v/>
      </c>
    </row>
    <row r="283" spans="1:14" x14ac:dyDescent="0.3">
      <c r="A283" s="9"/>
      <c r="B283" s="9"/>
      <c r="C283" s="9"/>
      <c r="D283" s="9"/>
      <c r="E283" s="10"/>
      <c r="F283" s="9"/>
      <c r="G283" s="9"/>
      <c r="H283" s="9"/>
      <c r="I283" s="11"/>
      <c r="J283" s="11"/>
      <c r="K283" s="12"/>
      <c r="L283" s="9"/>
      <c r="M283" s="9"/>
      <c r="N283" s="28" t="str">
        <f t="shared" si="0"/>
        <v/>
      </c>
    </row>
    <row r="284" spans="1:14" x14ac:dyDescent="0.3">
      <c r="A284" s="9"/>
      <c r="B284" s="9"/>
      <c r="C284" s="9"/>
      <c r="D284" s="9"/>
      <c r="E284" s="10"/>
      <c r="F284" s="9"/>
      <c r="G284" s="9"/>
      <c r="H284" s="9"/>
      <c r="I284" s="11"/>
      <c r="J284" s="11"/>
      <c r="K284" s="12"/>
      <c r="L284" s="9"/>
      <c r="M284" s="9"/>
      <c r="N284" s="28" t="str">
        <f t="shared" si="0"/>
        <v/>
      </c>
    </row>
    <row r="285" spans="1:14" x14ac:dyDescent="0.3">
      <c r="A285" s="9"/>
      <c r="B285" s="9"/>
      <c r="C285" s="9"/>
      <c r="D285" s="9"/>
      <c r="E285" s="10"/>
      <c r="F285" s="9"/>
      <c r="G285" s="9"/>
      <c r="H285" s="9"/>
      <c r="I285" s="11"/>
      <c r="J285" s="11"/>
      <c r="K285" s="12"/>
      <c r="L285" s="9"/>
      <c r="M285" s="9"/>
      <c r="N285" s="28" t="str">
        <f t="shared" si="0"/>
        <v/>
      </c>
    </row>
    <row r="286" spans="1:14" x14ac:dyDescent="0.3">
      <c r="A286" s="9"/>
      <c r="B286" s="9"/>
      <c r="C286" s="9"/>
      <c r="D286" s="9"/>
      <c r="E286" s="10"/>
      <c r="F286" s="9"/>
      <c r="G286" s="9"/>
      <c r="H286" s="9"/>
      <c r="I286" s="11"/>
      <c r="J286" s="11"/>
      <c r="K286" s="12"/>
      <c r="L286" s="9"/>
      <c r="M286" s="9"/>
      <c r="N286" s="28" t="str">
        <f t="shared" si="0"/>
        <v/>
      </c>
    </row>
    <row r="287" spans="1:14" x14ac:dyDescent="0.3">
      <c r="A287" s="9"/>
      <c r="B287" s="9"/>
      <c r="C287" s="9"/>
      <c r="D287" s="9"/>
      <c r="E287" s="10"/>
      <c r="F287" s="9"/>
      <c r="G287" s="9"/>
      <c r="H287" s="9"/>
      <c r="I287" s="11"/>
      <c r="J287" s="11"/>
      <c r="K287" s="12"/>
      <c r="L287" s="9"/>
      <c r="M287" s="9"/>
      <c r="N287" s="28" t="str">
        <f t="shared" si="0"/>
        <v/>
      </c>
    </row>
    <row r="288" spans="1:14" x14ac:dyDescent="0.3">
      <c r="A288" s="9"/>
      <c r="B288" s="9"/>
      <c r="C288" s="9"/>
      <c r="D288" s="9"/>
      <c r="E288" s="10"/>
      <c r="F288" s="9"/>
      <c r="G288" s="9"/>
      <c r="H288" s="9"/>
      <c r="I288" s="11"/>
      <c r="J288" s="11"/>
      <c r="K288" s="12"/>
      <c r="L288" s="9"/>
      <c r="M288" s="9"/>
      <c r="N288" s="28" t="str">
        <f t="shared" si="0"/>
        <v/>
      </c>
    </row>
    <row r="289" spans="1:14" x14ac:dyDescent="0.3">
      <c r="A289" s="9"/>
      <c r="B289" s="9"/>
      <c r="C289" s="9"/>
      <c r="D289" s="9"/>
      <c r="E289" s="10"/>
      <c r="F289" s="9"/>
      <c r="G289" s="9"/>
      <c r="H289" s="9"/>
      <c r="I289" s="11"/>
      <c r="J289" s="11"/>
      <c r="K289" s="12"/>
      <c r="L289" s="9"/>
      <c r="M289" s="9"/>
      <c r="N289" s="28" t="str">
        <f t="shared" si="0"/>
        <v/>
      </c>
    </row>
    <row r="290" spans="1:14" x14ac:dyDescent="0.3">
      <c r="A290" s="9"/>
      <c r="B290" s="9"/>
      <c r="C290" s="9"/>
      <c r="D290" s="9"/>
      <c r="E290" s="10"/>
      <c r="F290" s="9"/>
      <c r="G290" s="9"/>
      <c r="H290" s="9"/>
      <c r="I290" s="11"/>
      <c r="J290" s="11"/>
      <c r="K290" s="12"/>
      <c r="L290" s="9"/>
      <c r="M290" s="9"/>
      <c r="N290" s="28" t="str">
        <f t="shared" si="0"/>
        <v/>
      </c>
    </row>
    <row r="291" spans="1:14" x14ac:dyDescent="0.3">
      <c r="A291" s="9"/>
      <c r="B291" s="9"/>
      <c r="C291" s="9"/>
      <c r="D291" s="9"/>
      <c r="E291" s="10"/>
      <c r="F291" s="9"/>
      <c r="G291" s="9"/>
      <c r="H291" s="9"/>
      <c r="I291" s="11"/>
      <c r="J291" s="11"/>
      <c r="K291" s="12"/>
      <c r="L291" s="9"/>
      <c r="M291" s="9"/>
      <c r="N291" s="28" t="str">
        <f t="shared" si="0"/>
        <v/>
      </c>
    </row>
    <row r="292" spans="1:14" x14ac:dyDescent="0.3">
      <c r="A292" s="9"/>
      <c r="B292" s="9"/>
      <c r="C292" s="9"/>
      <c r="D292" s="9"/>
      <c r="E292" s="10"/>
      <c r="F292" s="9"/>
      <c r="G292" s="9"/>
      <c r="H292" s="9"/>
      <c r="I292" s="11"/>
      <c r="J292" s="11"/>
      <c r="K292" s="12"/>
      <c r="L292" s="9"/>
      <c r="M292" s="9"/>
      <c r="N292" s="28" t="str">
        <f t="shared" si="0"/>
        <v/>
      </c>
    </row>
    <row r="293" spans="1:14" x14ac:dyDescent="0.3">
      <c r="A293" s="9"/>
      <c r="B293" s="9"/>
      <c r="C293" s="9"/>
      <c r="D293" s="9"/>
      <c r="E293" s="10"/>
      <c r="F293" s="9"/>
      <c r="G293" s="9"/>
      <c r="H293" s="9"/>
      <c r="I293" s="11"/>
      <c r="J293" s="11"/>
      <c r="K293" s="12"/>
      <c r="L293" s="9"/>
      <c r="M293" s="9"/>
      <c r="N293" s="28" t="str">
        <f t="shared" si="0"/>
        <v/>
      </c>
    </row>
    <row r="294" spans="1:14" x14ac:dyDescent="0.3">
      <c r="A294" s="9"/>
      <c r="B294" s="9"/>
      <c r="C294" s="9"/>
      <c r="D294" s="9"/>
      <c r="E294" s="10"/>
      <c r="F294" s="9"/>
      <c r="G294" s="9"/>
      <c r="H294" s="9"/>
      <c r="I294" s="11"/>
      <c r="J294" s="11"/>
      <c r="K294" s="12"/>
      <c r="L294" s="9"/>
      <c r="M294" s="9"/>
      <c r="N294" s="28" t="str">
        <f t="shared" si="0"/>
        <v/>
      </c>
    </row>
    <row r="295" spans="1:14" x14ac:dyDescent="0.3">
      <c r="A295" s="9"/>
      <c r="B295" s="9"/>
      <c r="C295" s="9"/>
      <c r="D295" s="9"/>
      <c r="E295" s="10"/>
      <c r="F295" s="9"/>
      <c r="G295" s="9"/>
      <c r="H295" s="9"/>
      <c r="I295" s="11"/>
      <c r="J295" s="11"/>
      <c r="K295" s="12"/>
      <c r="L295" s="9"/>
      <c r="M295" s="9"/>
      <c r="N295" s="28" t="str">
        <f t="shared" si="0"/>
        <v/>
      </c>
    </row>
    <row r="296" spans="1:14" x14ac:dyDescent="0.3">
      <c r="A296" s="9"/>
      <c r="B296" s="9"/>
      <c r="C296" s="9"/>
      <c r="D296" s="9"/>
      <c r="E296" s="10"/>
      <c r="F296" s="9"/>
      <c r="G296" s="9"/>
      <c r="H296" s="9"/>
      <c r="I296" s="11"/>
      <c r="J296" s="11"/>
      <c r="K296" s="12"/>
      <c r="L296" s="9"/>
      <c r="M296" s="9"/>
      <c r="N296" s="28" t="str">
        <f t="shared" si="0"/>
        <v/>
      </c>
    </row>
    <row r="297" spans="1:14" x14ac:dyDescent="0.3">
      <c r="A297" s="9"/>
      <c r="B297" s="9"/>
      <c r="C297" s="9"/>
      <c r="D297" s="9"/>
      <c r="E297" s="10"/>
      <c r="F297" s="9"/>
      <c r="G297" s="9"/>
      <c r="H297" s="9"/>
      <c r="I297" s="11"/>
      <c r="J297" s="11"/>
      <c r="K297" s="12"/>
      <c r="L297" s="9"/>
      <c r="M297" s="9"/>
      <c r="N297" s="28" t="str">
        <f t="shared" si="0"/>
        <v/>
      </c>
    </row>
    <row r="298" spans="1:14" x14ac:dyDescent="0.3">
      <c r="A298" s="9"/>
      <c r="B298" s="9"/>
      <c r="C298" s="9"/>
      <c r="D298" s="9"/>
      <c r="E298" s="10"/>
      <c r="F298" s="9"/>
      <c r="G298" s="9"/>
      <c r="H298" s="9"/>
      <c r="I298" s="11"/>
      <c r="J298" s="11"/>
      <c r="K298" s="12"/>
      <c r="L298" s="9"/>
      <c r="M298" s="9"/>
      <c r="N298" s="28" t="str">
        <f t="shared" si="0"/>
        <v/>
      </c>
    </row>
    <row r="299" spans="1:14" x14ac:dyDescent="0.3">
      <c r="A299" s="9"/>
      <c r="B299" s="9"/>
      <c r="C299" s="9"/>
      <c r="D299" s="9"/>
      <c r="E299" s="10"/>
      <c r="F299" s="9"/>
      <c r="G299" s="9"/>
      <c r="H299" s="9"/>
      <c r="I299" s="11"/>
      <c r="J299" s="11"/>
      <c r="K299" s="12"/>
      <c r="L299" s="9"/>
      <c r="M299" s="9"/>
      <c r="N299" s="28" t="str">
        <f t="shared" si="0"/>
        <v/>
      </c>
    </row>
    <row r="300" spans="1:14" x14ac:dyDescent="0.3">
      <c r="A300" s="9"/>
      <c r="B300" s="9"/>
      <c r="C300" s="9"/>
      <c r="D300" s="9"/>
      <c r="E300" s="10"/>
      <c r="F300" s="9"/>
      <c r="G300" s="9"/>
      <c r="H300" s="9"/>
      <c r="I300" s="11"/>
      <c r="J300" s="11"/>
      <c r="K300" s="12"/>
      <c r="L300" s="9"/>
      <c r="M300" s="9"/>
      <c r="N300" s="28" t="str">
        <f t="shared" si="0"/>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ref="N304:N354" si="1">SUBSTITUTE(O304, "x",B304)</f>
        <v/>
      </c>
    </row>
    <row r="305" spans="1:14" x14ac:dyDescent="0.3">
      <c r="A305" s="9"/>
      <c r="B305" s="9"/>
      <c r="C305" s="9"/>
      <c r="D305" s="9"/>
      <c r="E305" s="10"/>
      <c r="F305" s="9"/>
      <c r="G305" s="9"/>
      <c r="H305" s="9"/>
      <c r="I305" s="11"/>
      <c r="J305" s="11"/>
      <c r="K305" s="12"/>
      <c r="L305" s="9"/>
      <c r="M305" s="9"/>
      <c r="N305" s="28" t="str">
        <f t="shared" si="1"/>
        <v/>
      </c>
    </row>
    <row r="306" spans="1:14" x14ac:dyDescent="0.3">
      <c r="A306" s="9"/>
      <c r="B306" s="9"/>
      <c r="C306" s="9"/>
      <c r="D306" s="9"/>
      <c r="E306" s="10"/>
      <c r="F306" s="9"/>
      <c r="G306" s="9"/>
      <c r="H306" s="9"/>
      <c r="I306" s="11"/>
      <c r="J306" s="11"/>
      <c r="K306" s="12"/>
      <c r="L306" s="9"/>
      <c r="M306" s="9"/>
      <c r="N306" s="28" t="str">
        <f t="shared" si="1"/>
        <v/>
      </c>
    </row>
    <row r="307" spans="1:14" x14ac:dyDescent="0.3">
      <c r="A307" s="9"/>
      <c r="B307" s="9"/>
      <c r="C307" s="9"/>
      <c r="D307" s="9"/>
      <c r="E307" s="10"/>
      <c r="F307" s="9"/>
      <c r="G307" s="9"/>
      <c r="H307" s="9"/>
      <c r="I307" s="11"/>
      <c r="J307" s="11"/>
      <c r="K307" s="12"/>
      <c r="L307" s="9"/>
      <c r="M307" s="9"/>
      <c r="N307" s="28" t="str">
        <f t="shared" si="1"/>
        <v/>
      </c>
    </row>
    <row r="308" spans="1:14" x14ac:dyDescent="0.3">
      <c r="A308" s="9"/>
      <c r="B308" s="9"/>
      <c r="C308" s="9"/>
      <c r="D308" s="9"/>
      <c r="E308" s="10"/>
      <c r="F308" s="9"/>
      <c r="G308" s="9"/>
      <c r="H308" s="9"/>
      <c r="I308" s="11"/>
      <c r="J308" s="11"/>
      <c r="K308" s="12"/>
      <c r="L308" s="9"/>
      <c r="M308" s="9"/>
      <c r="N308" s="28" t="str">
        <f t="shared" si="1"/>
        <v/>
      </c>
    </row>
    <row r="309" spans="1:14" x14ac:dyDescent="0.3">
      <c r="A309" s="9"/>
      <c r="B309" s="9"/>
      <c r="C309" s="9"/>
      <c r="D309" s="9"/>
      <c r="E309" s="10"/>
      <c r="F309" s="9"/>
      <c r="G309" s="9"/>
      <c r="H309" s="9"/>
      <c r="I309" s="11"/>
      <c r="J309" s="11"/>
      <c r="K309" s="12"/>
      <c r="L309" s="9"/>
      <c r="M309" s="9"/>
      <c r="N309" s="28" t="str">
        <f t="shared" si="1"/>
        <v/>
      </c>
    </row>
    <row r="310" spans="1:14" x14ac:dyDescent="0.3">
      <c r="A310" s="9"/>
      <c r="B310" s="9"/>
      <c r="C310" s="9"/>
      <c r="D310" s="9"/>
      <c r="E310" s="10"/>
      <c r="F310" s="9"/>
      <c r="G310" s="9"/>
      <c r="H310" s="9"/>
      <c r="I310" s="11"/>
      <c r="J310" s="11"/>
      <c r="K310" s="12"/>
      <c r="L310" s="9"/>
      <c r="M310" s="9"/>
      <c r="N310" s="28" t="str">
        <f t="shared" si="1"/>
        <v/>
      </c>
    </row>
    <row r="311" spans="1:14" x14ac:dyDescent="0.3">
      <c r="A311" s="9"/>
      <c r="B311" s="9"/>
      <c r="C311" s="9"/>
      <c r="D311" s="9"/>
      <c r="E311" s="10"/>
      <c r="F311" s="9"/>
      <c r="G311" s="9"/>
      <c r="H311" s="9"/>
      <c r="I311" s="11"/>
      <c r="J311" s="11"/>
      <c r="K311" s="12"/>
      <c r="L311" s="9"/>
      <c r="M311" s="9"/>
      <c r="N311" s="28" t="str">
        <f t="shared" si="1"/>
        <v/>
      </c>
    </row>
    <row r="312" spans="1:14" x14ac:dyDescent="0.3">
      <c r="A312" s="9"/>
      <c r="B312" s="9"/>
      <c r="C312" s="9"/>
      <c r="D312" s="9"/>
      <c r="E312" s="10"/>
      <c r="F312" s="9"/>
      <c r="G312" s="9"/>
      <c r="H312" s="9"/>
      <c r="I312" s="11"/>
      <c r="J312" s="11"/>
      <c r="K312" s="12"/>
      <c r="L312" s="9"/>
      <c r="M312" s="9"/>
      <c r="N312" s="28" t="str">
        <f t="shared" si="1"/>
        <v/>
      </c>
    </row>
    <row r="313" spans="1:14" x14ac:dyDescent="0.3">
      <c r="A313" s="9"/>
      <c r="B313" s="9"/>
      <c r="C313" s="9"/>
      <c r="D313" s="9"/>
      <c r="E313" s="10"/>
      <c r="F313" s="9"/>
      <c r="G313" s="9"/>
      <c r="H313" s="9"/>
      <c r="I313" s="11"/>
      <c r="J313" s="11"/>
      <c r="K313" s="12"/>
      <c r="L313" s="9"/>
      <c r="M313" s="9"/>
      <c r="N313" s="28" t="str">
        <f t="shared" si="1"/>
        <v/>
      </c>
    </row>
    <row r="314" spans="1:14" x14ac:dyDescent="0.3">
      <c r="A314" s="9"/>
      <c r="B314" s="9"/>
      <c r="C314" s="9"/>
      <c r="D314" s="9"/>
      <c r="E314" s="10"/>
      <c r="F314" s="9"/>
      <c r="G314" s="9"/>
      <c r="H314" s="9"/>
      <c r="I314" s="11"/>
      <c r="J314" s="11"/>
      <c r="K314" s="12"/>
      <c r="L314" s="9"/>
      <c r="M314" s="9"/>
      <c r="N314" s="28" t="str">
        <f t="shared" si="1"/>
        <v/>
      </c>
    </row>
    <row r="315" spans="1:14" x14ac:dyDescent="0.3">
      <c r="A315" s="9"/>
      <c r="B315" s="9"/>
      <c r="C315" s="9"/>
      <c r="D315" s="9"/>
      <c r="E315" s="10"/>
      <c r="F315" s="9"/>
      <c r="G315" s="9"/>
      <c r="H315" s="9"/>
      <c r="I315" s="11"/>
      <c r="J315" s="11"/>
      <c r="K315" s="12"/>
      <c r="L315" s="9"/>
      <c r="M315" s="9"/>
      <c r="N315" s="28" t="str">
        <f t="shared" si="1"/>
        <v/>
      </c>
    </row>
    <row r="316" spans="1:14" x14ac:dyDescent="0.3">
      <c r="A316" s="9"/>
      <c r="B316" s="9"/>
      <c r="C316" s="9"/>
      <c r="D316" s="9"/>
      <c r="E316" s="10"/>
      <c r="F316" s="9"/>
      <c r="G316" s="9"/>
      <c r="H316" s="9"/>
      <c r="I316" s="11"/>
      <c r="J316" s="11"/>
      <c r="K316" s="12"/>
      <c r="L316" s="9"/>
      <c r="M316" s="9"/>
      <c r="N316" s="28" t="str">
        <f t="shared" si="1"/>
        <v/>
      </c>
    </row>
    <row r="317" spans="1:14" x14ac:dyDescent="0.3">
      <c r="A317" s="9"/>
      <c r="B317" s="9"/>
      <c r="C317" s="9"/>
      <c r="D317" s="9"/>
      <c r="E317" s="10"/>
      <c r="F317" s="9"/>
      <c r="G317" s="9"/>
      <c r="H317" s="9"/>
      <c r="I317" s="11"/>
      <c r="J317" s="11"/>
      <c r="K317" s="12"/>
      <c r="L317" s="9"/>
      <c r="M317" s="9"/>
      <c r="N317" s="28" t="str">
        <f t="shared" si="1"/>
        <v/>
      </c>
    </row>
    <row r="318" spans="1:14" x14ac:dyDescent="0.3">
      <c r="A318" s="9"/>
      <c r="B318" s="9"/>
      <c r="C318" s="9"/>
      <c r="D318" s="9"/>
      <c r="E318" s="10"/>
      <c r="F318" s="9"/>
      <c r="G318" s="9"/>
      <c r="H318" s="9"/>
      <c r="I318" s="11"/>
      <c r="J318" s="11"/>
      <c r="K318" s="12"/>
      <c r="L318" s="9"/>
      <c r="M318" s="9"/>
      <c r="N318" s="28" t="str">
        <f t="shared" si="1"/>
        <v/>
      </c>
    </row>
    <row r="319" spans="1:14" x14ac:dyDescent="0.3">
      <c r="A319" s="9"/>
      <c r="B319" s="9"/>
      <c r="C319" s="9"/>
      <c r="D319" s="9"/>
      <c r="E319" s="10"/>
      <c r="F319" s="9"/>
      <c r="G319" s="9"/>
      <c r="H319" s="9"/>
      <c r="I319" s="11"/>
      <c r="J319" s="11"/>
      <c r="K319" s="12"/>
      <c r="L319" s="9"/>
      <c r="M319" s="9"/>
      <c r="N319" s="28" t="str">
        <f t="shared" si="1"/>
        <v/>
      </c>
    </row>
    <row r="320" spans="1:14" x14ac:dyDescent="0.3">
      <c r="A320" s="9"/>
      <c r="B320" s="9"/>
      <c r="C320" s="9"/>
      <c r="D320" s="9"/>
      <c r="E320" s="10"/>
      <c r="F320" s="9"/>
      <c r="G320" s="9"/>
      <c r="H320" s="9"/>
      <c r="I320" s="11"/>
      <c r="J320" s="11"/>
      <c r="K320" s="12"/>
      <c r="L320" s="9"/>
      <c r="M320" s="9"/>
      <c r="N320" s="28" t="str">
        <f t="shared" si="1"/>
        <v/>
      </c>
    </row>
    <row r="321" spans="1:14" x14ac:dyDescent="0.3">
      <c r="A321" s="9"/>
      <c r="B321" s="9"/>
      <c r="C321" s="9"/>
      <c r="D321" s="9"/>
      <c r="E321" s="10"/>
      <c r="F321" s="9"/>
      <c r="G321" s="9"/>
      <c r="H321" s="9"/>
      <c r="I321" s="11"/>
      <c r="J321" s="11"/>
      <c r="K321" s="12"/>
      <c r="L321" s="9"/>
      <c r="M321" s="9"/>
      <c r="N321" s="28" t="str">
        <f t="shared" si="1"/>
        <v/>
      </c>
    </row>
    <row r="322" spans="1:14" x14ac:dyDescent="0.3">
      <c r="A322" s="9"/>
      <c r="B322" s="9"/>
      <c r="C322" s="9"/>
      <c r="D322" s="9"/>
      <c r="E322" s="10"/>
      <c r="F322" s="9"/>
      <c r="G322" s="9"/>
      <c r="H322" s="9"/>
      <c r="I322" s="11"/>
      <c r="J322" s="11"/>
      <c r="K322" s="12"/>
      <c r="L322" s="9"/>
      <c r="M322" s="9"/>
      <c r="N322" s="28" t="str">
        <f t="shared" si="1"/>
        <v/>
      </c>
    </row>
    <row r="323" spans="1:14" x14ac:dyDescent="0.3">
      <c r="A323" s="9"/>
      <c r="B323" s="9"/>
      <c r="C323" s="9"/>
      <c r="D323" s="9"/>
      <c r="E323" s="10"/>
      <c r="F323" s="9"/>
      <c r="G323" s="9"/>
      <c r="H323" s="9"/>
      <c r="I323" s="11"/>
      <c r="J323" s="11"/>
      <c r="K323" s="12"/>
      <c r="L323" s="9"/>
      <c r="M323" s="9"/>
      <c r="N323" s="28" t="str">
        <f t="shared" si="1"/>
        <v/>
      </c>
    </row>
    <row r="324" spans="1:14" x14ac:dyDescent="0.3">
      <c r="A324" s="9"/>
      <c r="B324" s="9"/>
      <c r="C324" s="9"/>
      <c r="D324" s="9"/>
      <c r="E324" s="10"/>
      <c r="F324" s="9"/>
      <c r="G324" s="9"/>
      <c r="H324" s="9"/>
      <c r="I324" s="11"/>
      <c r="J324" s="11"/>
      <c r="K324" s="12"/>
      <c r="L324" s="9"/>
      <c r="M324" s="9"/>
      <c r="N324" s="28" t="str">
        <f t="shared" si="1"/>
        <v/>
      </c>
    </row>
    <row r="325" spans="1:14" x14ac:dyDescent="0.3">
      <c r="A325" s="9"/>
      <c r="B325" s="9"/>
      <c r="C325" s="9"/>
      <c r="D325" s="9"/>
      <c r="E325" s="10"/>
      <c r="F325" s="9"/>
      <c r="G325" s="9"/>
      <c r="H325" s="9"/>
      <c r="I325" s="11"/>
      <c r="J325" s="11"/>
      <c r="K325" s="12"/>
      <c r="L325" s="9"/>
      <c r="M325" s="9"/>
      <c r="N325" s="28" t="str">
        <f t="shared" si="1"/>
        <v/>
      </c>
    </row>
    <row r="326" spans="1:14" x14ac:dyDescent="0.3">
      <c r="A326" s="9"/>
      <c r="B326" s="9"/>
      <c r="C326" s="9"/>
      <c r="D326" s="9"/>
      <c r="E326" s="10"/>
      <c r="F326" s="9"/>
      <c r="G326" s="9"/>
      <c r="H326" s="9"/>
      <c r="I326" s="11"/>
      <c r="J326" s="11"/>
      <c r="K326" s="12"/>
      <c r="L326" s="9"/>
      <c r="M326" s="9"/>
      <c r="N326" s="28" t="str">
        <f t="shared" si="1"/>
        <v/>
      </c>
    </row>
    <row r="327" spans="1:14" x14ac:dyDescent="0.3">
      <c r="A327" s="9"/>
      <c r="B327" s="9"/>
      <c r="C327" s="9"/>
      <c r="D327" s="9"/>
      <c r="E327" s="10"/>
      <c r="F327" s="9"/>
      <c r="G327" s="9"/>
      <c r="H327" s="9"/>
      <c r="I327" s="11"/>
      <c r="J327" s="11"/>
      <c r="K327" s="12"/>
      <c r="L327" s="9"/>
      <c r="M327" s="9"/>
      <c r="N327" s="28" t="str">
        <f t="shared" si="1"/>
        <v/>
      </c>
    </row>
    <row r="328" spans="1:14" x14ac:dyDescent="0.3">
      <c r="A328" s="9"/>
      <c r="B328" s="9"/>
      <c r="C328" s="9"/>
      <c r="D328" s="9"/>
      <c r="E328" s="10"/>
      <c r="F328" s="9"/>
      <c r="G328" s="9"/>
      <c r="H328" s="9"/>
      <c r="I328" s="11"/>
      <c r="J328" s="11"/>
      <c r="K328" s="12"/>
      <c r="L328" s="9"/>
      <c r="M328" s="9"/>
      <c r="N328" s="28" t="str">
        <f t="shared" si="1"/>
        <v/>
      </c>
    </row>
    <row r="329" spans="1:14" x14ac:dyDescent="0.3">
      <c r="A329" s="9"/>
      <c r="B329" s="9"/>
      <c r="C329" s="9"/>
      <c r="D329" s="9"/>
      <c r="E329" s="10"/>
      <c r="F329" s="9"/>
      <c r="G329" s="9"/>
      <c r="H329" s="9"/>
      <c r="I329" s="11"/>
      <c r="J329" s="11"/>
      <c r="K329" s="12"/>
      <c r="L329" s="9"/>
      <c r="M329" s="9"/>
      <c r="N329" s="28" t="str">
        <f t="shared" si="1"/>
        <v/>
      </c>
    </row>
    <row r="330" spans="1:14" x14ac:dyDescent="0.3">
      <c r="A330" s="9"/>
      <c r="B330" s="9"/>
      <c r="C330" s="9"/>
      <c r="D330" s="9"/>
      <c r="E330" s="10"/>
      <c r="F330" s="9"/>
      <c r="G330" s="9"/>
      <c r="H330" s="9"/>
      <c r="I330" s="11"/>
      <c r="J330" s="11"/>
      <c r="K330" s="12"/>
      <c r="L330" s="9"/>
      <c r="M330" s="9"/>
      <c r="N330" s="28" t="str">
        <f t="shared" si="1"/>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sheetData>
  <sortState xmlns:xlrd2="http://schemas.microsoft.com/office/spreadsheetml/2017/richdata2" ref="A17:H26">
    <sortCondition ref="A17:A26"/>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18" x14ac:dyDescent="0.35">
      <c r="A14" s="32"/>
      <c r="B14" s="39"/>
    </row>
    <row r="15" spans="1:2" x14ac:dyDescent="0.3">
      <c r="A15" s="31"/>
      <c r="B15" s="38"/>
    </row>
    <row r="16" spans="1:2" ht="36" x14ac:dyDescent="0.3">
      <c r="A16" s="31"/>
      <c r="B16" s="40" t="s">
        <v>41</v>
      </c>
    </row>
    <row r="17" spans="1:2" x14ac:dyDescent="0.3">
      <c r="A17" s="31"/>
      <c r="B17" s="38"/>
    </row>
    <row r="18" spans="1:2" ht="36" x14ac:dyDescent="0.3">
      <c r="A18" s="33" t="s">
        <v>29</v>
      </c>
      <c r="B18" s="41" t="s">
        <v>42</v>
      </c>
    </row>
    <row r="19" spans="1:2" x14ac:dyDescent="0.3">
      <c r="A19" s="31"/>
      <c r="B19" s="38"/>
    </row>
    <row r="20" spans="1:2" ht="18" x14ac:dyDescent="0.3">
      <c r="A20" s="33" t="s">
        <v>30</v>
      </c>
      <c r="B20" s="18" t="s">
        <v>43</v>
      </c>
    </row>
    <row r="21" spans="1:2" ht="18" x14ac:dyDescent="0.3">
      <c r="A21" s="33"/>
      <c r="B21" s="18"/>
    </row>
    <row r="22" spans="1:2" ht="18" x14ac:dyDescent="0.3">
      <c r="A22" s="33" t="s">
        <v>8</v>
      </c>
      <c r="B22" s="18" t="s">
        <v>44</v>
      </c>
    </row>
    <row r="23" spans="1:2" ht="18" x14ac:dyDescent="0.3">
      <c r="A23" s="33"/>
      <c r="B23" s="18"/>
    </row>
    <row r="24" spans="1:2" ht="18" x14ac:dyDescent="0.3">
      <c r="A24" s="33" t="s">
        <v>9</v>
      </c>
      <c r="B24" s="18" t="s">
        <v>45</v>
      </c>
    </row>
    <row r="25" spans="1:2" ht="18" x14ac:dyDescent="0.3">
      <c r="A25" s="33"/>
      <c r="B25" s="18"/>
    </row>
    <row r="26" spans="1:2" ht="18" x14ac:dyDescent="0.3">
      <c r="A26" s="33" t="s">
        <v>31</v>
      </c>
      <c r="B26" s="18" t="s">
        <v>46</v>
      </c>
    </row>
    <row r="27" spans="1:2" ht="18" x14ac:dyDescent="0.3">
      <c r="A27" s="33"/>
      <c r="B27" s="18"/>
    </row>
    <row r="28" spans="1:2" ht="18" x14ac:dyDescent="0.3">
      <c r="A28" s="33" t="s">
        <v>32</v>
      </c>
      <c r="B28" s="18" t="s">
        <v>47</v>
      </c>
    </row>
    <row r="29" spans="1:2" ht="18" x14ac:dyDescent="0.3">
      <c r="A29" s="33"/>
      <c r="B29" s="18"/>
    </row>
    <row r="30" spans="1:2" ht="18" x14ac:dyDescent="0.3">
      <c r="A30" s="33" t="s">
        <v>33</v>
      </c>
      <c r="B30" s="18" t="s">
        <v>48</v>
      </c>
    </row>
    <row r="31" spans="1:2" ht="18" x14ac:dyDescent="0.3">
      <c r="A31" s="33"/>
      <c r="B31" s="18"/>
    </row>
    <row r="32" spans="1:2" ht="18" x14ac:dyDescent="0.3">
      <c r="A32" s="33" t="s">
        <v>34</v>
      </c>
      <c r="B32" s="18" t="s">
        <v>49</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50</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51</v>
      </c>
    </row>
    <row r="45" spans="1:2" ht="18" x14ac:dyDescent="0.3">
      <c r="A45" s="34"/>
      <c r="B45" s="41"/>
    </row>
    <row r="46" spans="1:2" ht="54" x14ac:dyDescent="0.3">
      <c r="A46" s="34"/>
      <c r="B46" s="41" t="s">
        <v>17</v>
      </c>
    </row>
    <row r="47" spans="1:2" ht="18" x14ac:dyDescent="0.3">
      <c r="A47" s="34"/>
    </row>
    <row r="48" spans="1:2" ht="18" x14ac:dyDescent="0.3">
      <c r="A48" s="34" t="s">
        <v>8</v>
      </c>
      <c r="B48" s="18" t="s">
        <v>52</v>
      </c>
    </row>
    <row r="49" spans="1:2" ht="18" x14ac:dyDescent="0.3">
      <c r="A49" s="34" t="s">
        <v>35</v>
      </c>
      <c r="B49" s="41" t="s">
        <v>53</v>
      </c>
    </row>
    <row r="50" spans="1:2" ht="18" x14ac:dyDescent="0.3">
      <c r="A50" s="34"/>
    </row>
    <row r="51" spans="1:2" ht="18" x14ac:dyDescent="0.3">
      <c r="A51" s="34" t="s">
        <v>31</v>
      </c>
      <c r="B51" s="18" t="s">
        <v>54</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55</v>
      </c>
    </row>
    <row r="58" spans="1:2" ht="18" x14ac:dyDescent="0.3">
      <c r="A58" s="18"/>
      <c r="B58" s="41"/>
    </row>
    <row r="59" spans="1:2" ht="36" x14ac:dyDescent="0.3">
      <c r="A59" s="18"/>
      <c r="B59" s="41" t="s">
        <v>56</v>
      </c>
    </row>
    <row r="60" spans="1:2" ht="18" x14ac:dyDescent="0.3">
      <c r="A60" s="18"/>
      <c r="B60" s="41"/>
    </row>
    <row r="61" spans="1:2" ht="72" x14ac:dyDescent="0.3">
      <c r="A61" s="18"/>
      <c r="B61" s="41" t="s">
        <v>19</v>
      </c>
    </row>
    <row r="62" spans="1:2" ht="18" x14ac:dyDescent="0.3">
      <c r="A62" s="18"/>
      <c r="B62" s="41"/>
    </row>
    <row r="63" spans="1:2" ht="36" x14ac:dyDescent="0.3">
      <c r="A63" s="30" t="s">
        <v>36</v>
      </c>
      <c r="B63" s="41" t="s">
        <v>57</v>
      </c>
    </row>
    <row r="64" spans="1:2" x14ac:dyDescent="0.3">
      <c r="A64" s="35"/>
    </row>
    <row r="65" spans="1:2" x14ac:dyDescent="0.3">
      <c r="A65" s="35"/>
    </row>
    <row r="66" spans="1:2" ht="18" x14ac:dyDescent="0.3">
      <c r="A66" s="35"/>
      <c r="B66" s="37"/>
    </row>
    <row r="67" spans="1:2" x14ac:dyDescent="0.3">
      <c r="A67" s="35"/>
    </row>
    <row r="68" spans="1:2" ht="36"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2026-06-04T07:33:04Z</dcterms:modified>
</cp:coreProperties>
</file>