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D42619D3-6421-4FAB-8943-7767E39A7026}" xr6:coauthVersionLast="47" xr6:coauthVersionMax="47" xr10:uidLastSave="{00000000-0000-0000-0000-000000000000}"/>
  <bookViews>
    <workbookView xWindow="-144" yWindow="60" windowWidth="23196" windowHeight="12252" activeTab="1"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147" i="1" a="1"/>
  <c r="N82" i="1" a="1"/>
  <c r="N62" i="1" a="1"/>
  <c r="N40" i="6" a="1"/>
  <c r="N71" i="6" a="1"/>
  <c r="N34" i="1" a="1"/>
  <c r="N136" i="1" a="1"/>
  <c r="N84" i="1" a="1"/>
  <c r="N149" i="1" a="1"/>
  <c r="N30" i="6" a="1"/>
  <c r="N138" i="1" a="1"/>
  <c r="N110" i="6" a="1"/>
  <c r="N157" i="1" a="1"/>
  <c r="N47" i="1" a="1"/>
  <c r="N148" i="1" a="1"/>
  <c r="N64" i="1" a="1"/>
  <c r="N153" i="1" a="1"/>
  <c r="N93" i="6" a="1"/>
  <c r="N44" i="1" a="1"/>
  <c r="N105" i="1" a="1"/>
  <c r="N131" i="1" a="1"/>
  <c r="N12" i="1" a="1"/>
  <c r="N114" i="6" a="1"/>
  <c r="N112" i="1" a="1"/>
  <c r="N132" i="1" a="1"/>
  <c r="N121" i="6" a="1"/>
  <c r="N18" i="6" a="1"/>
  <c r="N134" i="1" a="1"/>
  <c r="N39" i="6" a="1"/>
  <c r="N57" i="6" a="1"/>
  <c r="N116" i="6" a="1"/>
  <c r="N24" i="6" a="1"/>
  <c r="N41" i="6" a="1"/>
  <c r="N95" i="6" a="1"/>
  <c r="N87" i="1" a="1"/>
  <c r="N100" i="6" a="1"/>
  <c r="N118" i="1" a="1"/>
  <c r="N99" i="1" a="1"/>
  <c r="N124" i="1" a="1"/>
  <c r="N25" i="6" a="1"/>
  <c r="N67" i="1" a="1"/>
  <c r="N117" i="6" a="1"/>
  <c r="N68" i="6" a="1"/>
  <c r="N23" i="6" a="1"/>
  <c r="N112" i="6" a="1"/>
  <c r="N75" i="1" a="1"/>
  <c r="N36" i="1" a="1"/>
  <c r="N20" i="1" a="1"/>
  <c r="N47" i="6" a="1"/>
  <c r="N66" i="6" a="1"/>
  <c r="N59" i="1" a="1"/>
  <c r="N55" i="6" a="1"/>
  <c r="N33" i="1" a="1"/>
  <c r="N81" i="6" a="1"/>
  <c r="N79" i="6" a="1"/>
  <c r="N42" i="1" a="1"/>
  <c r="N18" i="1" a="1"/>
  <c r="N107" i="1" a="1"/>
  <c r="N81" i="1" a="1"/>
  <c r="N121" i="1" a="1"/>
  <c r="N32" i="1" a="1"/>
  <c r="N58" i="6" a="1"/>
  <c r="N139" i="1" a="1"/>
  <c r="N77" i="6" a="1"/>
  <c r="N82" i="6" a="1"/>
  <c r="N11" i="6" a="1"/>
  <c r="N103" i="6" a="1"/>
  <c r="N25" i="1" a="1"/>
  <c r="N53" i="1" a="1"/>
  <c r="N36" i="6" a="1"/>
  <c r="N150" i="1" a="1"/>
  <c r="N99" i="6" a="1"/>
  <c r="N91" i="1" a="1"/>
  <c r="N115" i="1" a="1"/>
  <c r="N38" i="6" a="1"/>
  <c r="N130" i="1" a="1"/>
  <c r="N97" i="6" a="1"/>
  <c r="N55" i="1" a="1"/>
  <c r="N67" i="6" a="1"/>
  <c r="N54" i="6" a="1"/>
  <c r="N68" i="1" a="1"/>
  <c r="N63" i="1" a="1"/>
  <c r="N40" i="1" a="1"/>
  <c r="N50" i="1" a="1"/>
  <c r="N26" i="6" a="1"/>
  <c r="N31" i="1" a="1"/>
  <c r="N56" i="1" a="1"/>
  <c r="N65" i="1" a="1"/>
  <c r="N95" i="1" a="1"/>
  <c r="N108" i="6" a="1"/>
  <c r="N80" i="6" a="1"/>
  <c r="N106" i="6" a="1"/>
  <c r="N42" i="6" a="1"/>
  <c r="N46" i="6" a="1"/>
  <c r="N60" i="6" a="1"/>
  <c r="N69" i="6" a="1"/>
  <c r="N86" i="6" a="1"/>
  <c r="N17" i="6" a="1"/>
  <c r="N77" i="1" a="1"/>
  <c r="N98" i="6" a="1"/>
  <c r="N23" i="1" a="1"/>
  <c r="N28" i="6" a="1"/>
  <c r="N74" i="1" a="1"/>
  <c r="N51" i="6" a="1"/>
  <c r="N75" i="6" a="1"/>
  <c r="N102" i="6" a="1"/>
  <c r="N83" i="6" a="1"/>
  <c r="N24" i="1" a="1"/>
  <c r="N117" i="1" a="1"/>
  <c r="N43" i="6" a="1"/>
  <c r="N140" i="1" a="1"/>
  <c r="N12" i="6" a="1"/>
  <c r="N119" i="6" a="1"/>
  <c r="N35" i="1" a="1"/>
  <c r="N154" i="1" a="1"/>
  <c r="N15" i="1" a="1"/>
  <c r="N108" i="1" a="1"/>
  <c r="N13" i="6" a="1"/>
  <c r="N46" i="1" a="1"/>
  <c r="N83" i="1" a="1"/>
  <c r="N90" i="6" a="1"/>
  <c r="N73" i="6" a="1"/>
  <c r="N49" i="6" a="1"/>
  <c r="N119" i="1" a="1"/>
  <c r="N37" i="6" a="1"/>
  <c r="N120" i="1" a="1"/>
  <c r="N10" i="1" a="1"/>
  <c r="N57" i="1" a="1"/>
  <c r="N86" i="1" a="1"/>
  <c r="N34" i="6" a="1"/>
  <c r="N21" i="6" a="1"/>
  <c r="N78" i="6" a="1"/>
  <c r="N10" i="6" a="1"/>
  <c r="N145" i="1" a="1"/>
  <c r="N84" i="6" a="1"/>
  <c r="N19" i="1" a="1"/>
  <c r="N9" i="6" a="1"/>
  <c r="N65" i="6" a="1"/>
  <c r="N106" i="1" a="1"/>
  <c r="N21" i="1" a="1"/>
  <c r="N31" i="6" a="1"/>
  <c r="N113" i="6" a="1"/>
  <c r="N58" i="1" a="1"/>
  <c r="N73" i="1" a="1"/>
  <c r="N155" i="1" a="1"/>
  <c r="N104" i="6" a="1"/>
  <c r="N109" i="1" a="1"/>
  <c r="N30" i="1" a="1"/>
  <c r="N41" i="1" a="1"/>
  <c r="N88" i="6" a="1"/>
  <c r="N88" i="1" a="1"/>
  <c r="N118" i="6" a="1"/>
  <c r="N128" i="1" a="1"/>
  <c r="N62" i="6" a="1"/>
  <c r="N22" i="6" a="1"/>
  <c r="N16" i="6" a="1"/>
  <c r="N17" i="1" a="1"/>
  <c r="N144" i="1" a="1"/>
  <c r="N61" i="6" a="1"/>
  <c r="N98" i="1" a="1"/>
  <c r="N52" i="6" a="1"/>
  <c r="N143" i="1" a="1"/>
  <c r="N85" i="1" a="1"/>
  <c r="N103" i="1" a="1"/>
  <c r="N22" i="1" a="1"/>
  <c r="N50" i="6" a="1"/>
  <c r="N38" i="1" a="1"/>
  <c r="N129" i="1" a="1"/>
  <c r="N125" i="1" a="1"/>
  <c r="N94" i="1" a="1"/>
  <c r="N60" i="1" a="1"/>
  <c r="N113" i="1" a="1"/>
  <c r="N101" i="1" a="1"/>
  <c r="N52" i="1" a="1"/>
  <c r="N32" i="6" a="1"/>
  <c r="N61" i="1" a="1"/>
  <c r="N114" i="1" a="1"/>
  <c r="N92" i="1" a="1"/>
  <c r="N151" i="1" a="1"/>
  <c r="N122" i="6" a="1"/>
  <c r="N93" i="1" a="1"/>
  <c r="N56" i="6" a="1"/>
  <c r="N120" i="6" a="1"/>
  <c r="N85" i="6" a="1"/>
  <c r="N76" i="1" a="1"/>
  <c r="N45" i="6" a="1"/>
  <c r="N71" i="1" a="1"/>
  <c r="N13" i="1" a="1"/>
  <c r="N80" i="1" a="1"/>
  <c r="N54" i="1" a="1"/>
  <c r="N29" i="6" a="1"/>
  <c r="N63" i="6" a="1"/>
  <c r="N141" i="1" a="1"/>
  <c r="N89" i="6" a="1"/>
  <c r="N70" i="1" a="1"/>
  <c r="N19" i="6" a="1"/>
  <c r="N104" i="1" a="1"/>
  <c r="N72" i="6" a="1"/>
  <c r="N111" i="1" a="1"/>
  <c r="N79" i="1" a="1"/>
  <c r="N45" i="1" a="1"/>
  <c r="N158" i="1" a="1"/>
  <c r="N91" i="6" a="1"/>
  <c r="N137" i="1" a="1"/>
  <c r="N100" i="1" a="1"/>
  <c r="N74" i="6" a="1"/>
  <c r="N29" i="1" a="1"/>
  <c r="N110" i="1" a="1"/>
  <c r="N43" i="1" a="1"/>
  <c r="N59" i="6" a="1"/>
  <c r="N105" i="6" a="1"/>
  <c r="N142" i="1" a="1"/>
  <c r="N53" i="6" a="1"/>
  <c r="N96" i="6" a="1"/>
  <c r="N9" i="1" a="1"/>
  <c r="N109" i="6" a="1"/>
  <c r="N26" i="1" a="1"/>
  <c r="N146" i="1" a="1"/>
  <c r="N90" i="1" a="1"/>
  <c r="N64" i="6" a="1"/>
  <c r="N115" i="6" a="1"/>
  <c r="N135" i="1" a="1"/>
  <c r="N70" i="6" a="1"/>
  <c r="N14" i="6" a="1"/>
  <c r="N111" i="6" a="1"/>
  <c r="N94" i="6" a="1"/>
  <c r="N78" i="1" a="1"/>
  <c r="N133" i="1" a="1"/>
  <c r="N127" i="1" a="1"/>
  <c r="N27" i="6" a="1"/>
  <c r="N102" i="1" a="1"/>
  <c r="N89" i="1" a="1"/>
  <c r="N51" i="1" a="1"/>
  <c r="N116" i="1" a="1"/>
  <c r="N87" i="6" a="1"/>
  <c r="N48" i="1" a="1"/>
  <c r="N35" i="6" a="1"/>
  <c r="N123" i="1" a="1"/>
  <c r="N72" i="1" a="1"/>
  <c r="N97" i="1" a="1"/>
  <c r="N49" i="1" a="1"/>
  <c r="N76" i="6" a="1"/>
  <c r="N156" i="1" a="1"/>
  <c r="N96" i="1" a="1"/>
  <c r="N107" i="6" a="1"/>
  <c r="N11" i="1" a="1"/>
  <c r="N92" i="6" a="1"/>
  <c r="N14" i="1" a="1"/>
  <c r="N33" i="6" a="1"/>
  <c r="N122" i="1" a="1"/>
  <c r="N28" i="1" a="1"/>
  <c r="N15" i="6" a="1"/>
  <c r="N27" i="1" a="1"/>
  <c r="N152" i="1" a="1"/>
  <c r="N44" i="6" a="1"/>
  <c r="N66" i="1" a="1"/>
  <c r="N69" i="1" a="1"/>
  <c r="N37" i="1" a="1"/>
  <c r="N126" i="1" a="1"/>
  <c r="N48" i="6" a="1"/>
  <c r="N39" i="1" a="1"/>
  <c r="N101" i="6" a="1"/>
  <c r="N101" i="6" l="1"/>
  <c r="N39" i="1"/>
  <c r="N48" i="6"/>
  <c r="N126" i="1"/>
  <c r="N37" i="1"/>
  <c r="N69" i="1"/>
  <c r="N66" i="1"/>
  <c r="N44" i="6"/>
  <c r="N152" i="1"/>
  <c r="N27" i="1"/>
  <c r="N15" i="6"/>
  <c r="N28" i="1"/>
  <c r="N122" i="1"/>
  <c r="N33" i="6"/>
  <c r="N14" i="1"/>
  <c r="N92" i="6"/>
  <c r="N11" i="1"/>
  <c r="N107" i="6"/>
  <c r="N96" i="1"/>
  <c r="N156" i="1"/>
  <c r="N76" i="6"/>
  <c r="N49" i="1"/>
  <c r="N97" i="1"/>
  <c r="N72" i="1"/>
  <c r="N123" i="1"/>
  <c r="N35" i="6"/>
  <c r="N48" i="1"/>
  <c r="N87" i="6"/>
  <c r="N116" i="1"/>
  <c r="N51" i="1"/>
  <c r="N89" i="1"/>
  <c r="N102" i="1"/>
  <c r="N27" i="6"/>
  <c r="N127" i="1"/>
  <c r="N133" i="1"/>
  <c r="N78" i="1"/>
  <c r="N94" i="6"/>
  <c r="N111" i="6"/>
  <c r="N14" i="6"/>
  <c r="N70" i="6"/>
  <c r="N135" i="1"/>
  <c r="N115" i="6"/>
  <c r="N64" i="6"/>
  <c r="N90" i="1"/>
  <c r="N146" i="1"/>
  <c r="N26" i="1"/>
  <c r="N109" i="6"/>
  <c r="N9" i="1"/>
  <c r="N96" i="6"/>
  <c r="N53" i="6"/>
  <c r="N142" i="1"/>
  <c r="N105" i="6"/>
  <c r="N59" i="6"/>
  <c r="N43" i="1"/>
  <c r="N110" i="1"/>
  <c r="N29" i="1"/>
  <c r="N74" i="6"/>
  <c r="N100" i="1"/>
  <c r="N137" i="1"/>
  <c r="N91" i="6"/>
  <c r="N158" i="1"/>
  <c r="N45" i="1"/>
  <c r="N79" i="1"/>
  <c r="N111" i="1"/>
  <c r="N72" i="6"/>
  <c r="N104" i="1"/>
  <c r="N19" i="6"/>
  <c r="N70" i="1"/>
  <c r="N89" i="6"/>
  <c r="N141" i="1"/>
  <c r="N63" i="6"/>
  <c r="N29" i="6"/>
  <c r="N54" i="1"/>
  <c r="N80" i="1"/>
  <c r="N13" i="1"/>
  <c r="N71" i="1"/>
  <c r="N45" i="6"/>
  <c r="N76" i="1"/>
  <c r="N85" i="6"/>
  <c r="N120" i="6"/>
  <c r="N56" i="6"/>
  <c r="N93" i="1"/>
  <c r="N122" i="6"/>
  <c r="N151" i="1"/>
  <c r="N92" i="1"/>
  <c r="N114" i="1"/>
  <c r="N61" i="1"/>
  <c r="N32" i="6"/>
  <c r="N52" i="1"/>
  <c r="N101" i="1"/>
  <c r="N113" i="1"/>
  <c r="N60" i="1"/>
  <c r="N94" i="1"/>
  <c r="N125" i="1"/>
  <c r="N129" i="1"/>
  <c r="N38" i="1"/>
  <c r="N50" i="6"/>
  <c r="N22" i="1"/>
  <c r="N103" i="1"/>
  <c r="N85" i="1"/>
  <c r="N143" i="1"/>
  <c r="N52" i="6"/>
  <c r="N98" i="1"/>
  <c r="N61" i="6"/>
  <c r="N144" i="1"/>
  <c r="N17" i="1"/>
  <c r="N16" i="6"/>
  <c r="N22" i="6"/>
  <c r="N62" i="6"/>
  <c r="N128" i="1"/>
  <c r="N118" i="6"/>
  <c r="N88" i="1"/>
  <c r="N88" i="6"/>
  <c r="N41" i="1"/>
  <c r="N30" i="1"/>
  <c r="N109" i="1"/>
  <c r="N104" i="6"/>
  <c r="N155" i="1"/>
  <c r="N73" i="1"/>
  <c r="N58" i="1"/>
  <c r="N113" i="6"/>
  <c r="N31" i="6"/>
  <c r="N21" i="1"/>
  <c r="N106" i="1"/>
  <c r="N65" i="6"/>
  <c r="N9" i="6"/>
  <c r="N19" i="1"/>
  <c r="N84" i="6"/>
  <c r="N145" i="1"/>
  <c r="N10" i="6"/>
  <c r="N78" i="6"/>
  <c r="N21" i="6"/>
  <c r="N34" i="6"/>
  <c r="N86" i="1"/>
  <c r="N57" i="1"/>
  <c r="N10" i="1"/>
  <c r="N120" i="1"/>
  <c r="N37" i="6"/>
  <c r="N119" i="1"/>
  <c r="N49" i="6"/>
  <c r="N73" i="6"/>
  <c r="N90" i="6"/>
  <c r="N83" i="1"/>
  <c r="N46" i="1"/>
  <c r="N13" i="6"/>
  <c r="N108" i="1"/>
  <c r="N15" i="1"/>
  <c r="N154" i="1"/>
  <c r="N35" i="1"/>
  <c r="N119" i="6"/>
  <c r="N12" i="6"/>
  <c r="N140" i="1"/>
  <c r="N43" i="6"/>
  <c r="N117" i="1"/>
  <c r="N24" i="1"/>
  <c r="N83" i="6"/>
  <c r="N102" i="6"/>
  <c r="N75" i="6"/>
  <c r="N51" i="6"/>
  <c r="N74" i="1"/>
  <c r="N28" i="6"/>
  <c r="N23" i="1"/>
  <c r="N98" i="6"/>
  <c r="N77" i="1"/>
  <c r="N17" i="6"/>
  <c r="N86" i="6"/>
  <c r="N69" i="6"/>
  <c r="N60" i="6"/>
  <c r="N46" i="6"/>
  <c r="N42" i="6"/>
  <c r="N106" i="6"/>
  <c r="N80" i="6"/>
  <c r="N108" i="6"/>
  <c r="N95" i="1"/>
  <c r="N65" i="1"/>
  <c r="N56" i="1"/>
  <c r="N31" i="1"/>
  <c r="N26" i="6"/>
  <c r="N50" i="1"/>
  <c r="N40" i="1"/>
  <c r="N63" i="1"/>
  <c r="N68" i="1"/>
  <c r="N54" i="6"/>
  <c r="N67" i="6"/>
  <c r="N55" i="1"/>
  <c r="N97" i="6"/>
  <c r="N130" i="1"/>
  <c r="N38" i="6"/>
  <c r="N115" i="1"/>
  <c r="N91" i="1"/>
  <c r="N99" i="6"/>
  <c r="N150" i="1"/>
  <c r="N36" i="6"/>
  <c r="N53" i="1"/>
  <c r="N25" i="1"/>
  <c r="N103" i="6"/>
  <c r="N11" i="6"/>
  <c r="N82" i="6"/>
  <c r="N77" i="6"/>
  <c r="N139" i="1"/>
  <c r="N58" i="6"/>
  <c r="N32" i="1"/>
  <c r="N121" i="1"/>
  <c r="N81" i="1"/>
  <c r="N107" i="1"/>
  <c r="N18" i="1"/>
  <c r="N42" i="1"/>
  <c r="N79" i="6"/>
  <c r="N81" i="6"/>
  <c r="N33" i="1"/>
  <c r="N55" i="6"/>
  <c r="N59" i="1"/>
  <c r="N66" i="6"/>
  <c r="N47" i="6"/>
  <c r="N20" i="1"/>
  <c r="N36" i="1"/>
  <c r="N75" i="1"/>
  <c r="N112" i="6"/>
  <c r="N23" i="6"/>
  <c r="N68" i="6"/>
  <c r="N117" i="6"/>
  <c r="N67" i="1"/>
  <c r="N25" i="6"/>
  <c r="N124" i="1"/>
  <c r="N99" i="1"/>
  <c r="N118" i="1"/>
  <c r="N100" i="6"/>
  <c r="N87" i="1"/>
  <c r="N95" i="6"/>
  <c r="N41" i="6"/>
  <c r="N24" i="6"/>
  <c r="N116" i="6"/>
  <c r="N57" i="6"/>
  <c r="N39" i="6"/>
  <c r="N134" i="1"/>
  <c r="N18" i="6"/>
  <c r="N121" i="6"/>
  <c r="N132" i="1"/>
  <c r="N112" i="1"/>
  <c r="N114" i="6"/>
  <c r="N12" i="1"/>
  <c r="N131" i="1"/>
  <c r="N105" i="1"/>
  <c r="N44" i="1"/>
  <c r="N93" i="6"/>
  <c r="N153" i="1"/>
  <c r="N64" i="1"/>
  <c r="N148" i="1"/>
  <c r="N47" i="1"/>
  <c r="N157" i="1"/>
  <c r="N110" i="6"/>
  <c r="N138" i="1"/>
  <c r="N30" i="6"/>
  <c r="N149" i="1"/>
  <c r="N84" i="1"/>
  <c r="N136" i="1"/>
  <c r="N34" i="1"/>
  <c r="N71" i="6"/>
  <c r="N40" i="6"/>
  <c r="N62" i="1"/>
  <c r="N82" i="1"/>
  <c r="N14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<sst xmlns="http://schemas.openxmlformats.org/spreadsheetml/2006/main" count="212" uniqueCount="129">
  <si>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</si>
  <si>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</si>
  <si>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</si>
  <si>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</si>
  <si>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</si>
  <si>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</si>
  <si>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</si>
  <si>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</si>
  <si>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</si>
  <si>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</si>
  <si>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</si>
  <si>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</si>
  <si>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</si>
  <si>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</si>
  <si>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</si>
  <si>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</si>
  <si>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</si>
  <si>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</si>
  <si>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</si>
  <si>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</si>
  <si>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</si>
  <si>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</si>
  <si>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</si>
  <si>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</si>
  <si>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</si>
  <si>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</si>
  <si>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</si>
  <si>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</si>
  <si>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</si>
  <si>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</si>
  <si>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</si>
  <si>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</si>
  <si>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</si>
  <si>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</si>
  <si>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</si>
  <si>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</si>
  <si>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</si>
  <si>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</si>
  <si>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</si>
  <si>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</si>
  <si>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</si>
  <si>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</si>
  <si>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</si>
  <si>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</si>
  <si>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</si>
  <si>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</si>
  <si>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</si>
  <si>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</si>
  <si>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</si>
  <si>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</si>
  <si>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</si>
  <si>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</si>
  <si>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</si>
  <si>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</si>
  <si>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</si>
  <si>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</si>
  <si>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</si>
  <si>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</si>
  <si>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</si>
  <si>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</si>
  <si>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</si>
  <si>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</si>
  <si>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</si>
  <si>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</si>
  <si>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Generali Open - Kitzbuhel, World Tour, AUT, Clay, 20/07/2026, ˆ612K, ATP 250                                                                                                                                                                                                                                                        </t>
  </si>
  <si>
    <t>Alexander Bublik</t>
  </si>
  <si>
    <t>KAZ</t>
  </si>
  <si>
    <t>Tomas Martin Etcheverry</t>
  </si>
  <si>
    <t>ARG</t>
  </si>
  <si>
    <t>Yannick Hanfmann</t>
  </si>
  <si>
    <t>GER</t>
  </si>
  <si>
    <t>Quentin Halys</t>
  </si>
  <si>
    <t>FRA</t>
  </si>
  <si>
    <t xml:space="preserve">Millennium Estoril Open - Estoril, World Tour, POR, Clay, 20/07/2026, ˆ612K, ATP 250                                                                                                                                                                                                                                                        </t>
  </si>
  <si>
    <t>Andrey Rublev</t>
  </si>
  <si>
    <t>RUS</t>
  </si>
  <si>
    <t>Luca Van Assche</t>
  </si>
  <si>
    <t>Tiago Torres</t>
  </si>
  <si>
    <t>POR</t>
  </si>
  <si>
    <t>Hugo Gaston</t>
  </si>
  <si>
    <t>Roman Andres Burruchaga</t>
  </si>
  <si>
    <t>Alexander Blockx</t>
  </si>
  <si>
    <t>BEL</t>
  </si>
  <si>
    <t>Jaime Faria</t>
  </si>
  <si>
    <t>Luciano Darderi</t>
  </si>
  <si>
    <t>ITA</t>
  </si>
  <si>
    <t xml:space="preserve">Livesport Prague Open - Prague, World Tour, CZE, Hard, 20/07/2026, $283K, WTA 250                                                                                                                                                                                                                                                        </t>
  </si>
  <si>
    <t>Marie Bouzkova</t>
  </si>
  <si>
    <t>CZE</t>
  </si>
  <si>
    <t>Tereza Valentova</t>
  </si>
  <si>
    <t>Lanlana Tararudee</t>
  </si>
  <si>
    <t>THA</t>
  </si>
  <si>
    <t>Daria Snigur</t>
  </si>
  <si>
    <t>UKR</t>
  </si>
  <si>
    <t>Lilli Tagger</t>
  </si>
  <si>
    <t>AUT</t>
  </si>
  <si>
    <t>Sara Bejlek</t>
  </si>
  <si>
    <t>Dominika Salkova</t>
  </si>
  <si>
    <t>Barbora Krejcikova</t>
  </si>
  <si>
    <t xml:space="preserve">MSC Hamburg Ladies Open - Hamburg, World Tour, GER, Clay, 20/07/2026, $283K, WTA 250                                                                                                                                                                                                                                                        </t>
  </si>
  <si>
    <t>Oleksandra Oliynykova</t>
  </si>
  <si>
    <t>Elina Avanesyan</t>
  </si>
  <si>
    <t>ARM</t>
  </si>
  <si>
    <t>Anna Bondar</t>
  </si>
  <si>
    <t>HUN</t>
  </si>
  <si>
    <t>Alina Charaeva</t>
  </si>
  <si>
    <t>Mayar Sherif</t>
  </si>
  <si>
    <t>EGY</t>
  </si>
  <si>
    <t>Paula Badosa Gibert</t>
  </si>
  <si>
    <t>ESP</t>
  </si>
  <si>
    <t>Tamara Korpatsch</t>
  </si>
  <si>
    <t>Anhelina Kalinina</t>
  </si>
  <si>
    <t>Next week's Tournaments: Washington, Memphis</t>
  </si>
  <si>
    <t>Next week's Tournaments: Washington, Los Cabos</t>
  </si>
  <si>
    <t>x</t>
  </si>
  <si>
    <r>
      <t xml:space="preserve">Halys 2-0. Most recent Feb, indoors, 2 sets. 2 sets win indoors in 2016, 2 sets. Clay win %'s favour Hanfmann.
Hanfmann reached the Quarter final last season. 2 tight sets win in the 1st round. 2 sets win in the 2nd round as favourite. Easy win over Baez in the q final.
Quarter finals in Marrakech 2026, Final in Santiago 2026.
Halys had a 2 sets win over Djere as underdog in the 1st round. 2  sets win over Vacherot as underdog in the 2nd round. 2 sets win over Navone in the q final.
He reached the Quarter final in Gstaad 2026. 3rd round of the French Open 2026. 
12 month ATP stats favour Hanfmann overall. Good chance of 3 sets. Halys has served extremely well this week. 
</t>
    </r>
    <r>
      <rPr>
        <b/>
        <sz val="12"/>
        <color theme="1"/>
        <rFont val="Calibri"/>
        <family val="2"/>
        <scheme val="minor"/>
      </rPr>
      <t>Back Hanfmann around 2.10 to 2.30 and remove liability at 1.70.</t>
    </r>
  </si>
  <si>
    <r>
      <t xml:space="preserve">Bublik 2-0. Most recent Jan 2026, hard, straight sets. He won on clay in 2025, 3 sets. Clay win %'s favour Etcheverry. 
Bublik won the Title last year. 2 sets win in the 2nd round. Easy win over Molcan in the q final.
Semi finals in Geneva 2026, Quarter finals in Monte Carlo 2026.
Etcheverry lost in the 1st round last year. 2 sets win as favourite in the 2nd round. 2 sets win over Buse in the q final as slight underdog. 
4th Round in Madrid 2026, 3rd Round in Monte Carlo 2026, Quarter finals in Houston 2026, Title in Rio de Janeiro 2026, Semi finals in Buenos Aires 2026.
12 month ATP stats favour Bublik on serve. return stats are even. 
</t>
    </r>
    <r>
      <rPr>
        <b/>
        <sz val="12"/>
        <color theme="1"/>
        <rFont val="Calibri"/>
        <family val="2"/>
        <scheme val="minor"/>
      </rPr>
      <t>Back Bublik around 2.10 to 2.30 and remove liability at 1.70.</t>
    </r>
  </si>
  <si>
    <r>
      <t xml:space="preserve">1st meeting. Clay win %'s favour Torres.
Torres had an easy win over Basilashvili as underdog in the 1st round. 2 sets win over Tabilo as huge underdog in the 2nd round. 
He is fairly inexperienced on clay. ITF semi in Dec. 
Gaston came through the 1st round by retirement. 2 sets win over Droguet in the 2nd round. 
He reached a CH final in July. 2nd round of the French Open 2026. 
Torres is a wild card entry this week. He has had some excellent results and will have the crowd behind him.
</t>
    </r>
    <r>
      <rPr>
        <b/>
        <sz val="12"/>
        <color theme="1"/>
        <rFont val="Calibri"/>
        <family val="2"/>
        <scheme val="minor"/>
      </rPr>
      <t xml:space="preserve">Lay Gaston around 1.25 and remove liability at 1.50. Back Gaston around 2.00 to 2.20 and remove liability at 1.65. </t>
    </r>
  </si>
  <si>
    <r>
      <t xml:space="preserve">Rublev 1-0 (July 2024, hard, 3 sets). Clay win %'s favour Rublev. 
Rublev had a very easy win in the 2nd round. 
He won the Title in Bastad 2026, 4th Round at the French Open 2026, Quarter finals in Rome 2026, Final in Barcelona 2026.
Van Assche had a 3 sets win as strong favourite in the 1st round. 3 sets win over Busta as underdog in the 2nd round.
He reached the 2nd round in Umag 2026. CH title in June. 2nd round of the French Open 2026. Quarter final in Marrakech 2026.
12 month ATP stats favour Rublev. return stats are even. 
</t>
    </r>
    <r>
      <rPr>
        <b/>
        <sz val="12"/>
        <color theme="1"/>
        <rFont val="Calibri"/>
        <family val="2"/>
        <scheme val="minor"/>
      </rPr>
      <t>Back Rublev around 1.70 to 1.85 or if he loses set 1.</t>
    </r>
  </si>
  <si>
    <r>
      <t xml:space="preserve">Burruchaga 2-0. Most recent Dec 2024, hard, 2 sets. He won on clay in 2024, 2 sets. Clay win %'s favour Blockx. 
Burruchaga had a 3 sets win over Wawrinka in the 1st round. 3 sets win over Borges in the 2nd round. 
He reached the Semi finals in Umag 2026, Final in Houston 2026.
Blockx  had a 3rd set tie break win over Jacquet in the 2nd round. 
He reached the 3rd Round in Rome 2026, Semi finals in Madrid 2026, 3rd Round in Monte Carlo 2026.
12 month ATP stats favour Blocks on serve. return stats are much stronger for Burruchaga. 
Chance of 3 sets. Recent performances are better for Burruchaga.
</t>
    </r>
    <r>
      <rPr>
        <b/>
        <sz val="12"/>
        <color theme="1"/>
        <rFont val="Calibri"/>
        <family val="2"/>
        <scheme val="minor"/>
      </rPr>
      <t xml:space="preserve">Lay Blockx around 1.50 and remove liability at 2.00. </t>
    </r>
  </si>
  <si>
    <r>
      <t xml:space="preserve">H2H 1-1. Most recent Feb 2025, clay, Faria in 2. Darderi won on clay in 2022, 2 sets. 12 month clay win %'s favour Darderi. They are even in 2026. 
Faria had an easy win in the 1st round. 
He reached the 2nd round in Gstaad. 3rd Round at the French Open 2026, Quarter finals in Rio de Janeiro 2026.
Darderi had an easy win in the 2nd round. 
He reached the Final in Bastad 2026, Quarter finals in Hamburg 2026, Semi finals in Rome 2026, Semi finals in Marrakech 2026, Title in Santiago 2026, Final in Buenos Aires 2026, Title in Umag 2025.
2026 stats favour Faria on serve. Return stats favour Darderi. Chance of 3 sets. 
</t>
    </r>
    <r>
      <rPr>
        <b/>
        <sz val="12"/>
        <color theme="1"/>
        <rFont val="Calibri"/>
        <family val="2"/>
        <scheme val="minor"/>
      </rPr>
      <t xml:space="preserve">Back Darderi around 1.95 to 2.20 and remove liability around 1.65. </t>
    </r>
  </si>
  <si>
    <r>
      <t xml:space="preserve">1st meeting. Hard win %'s favour Tararudee. 
Tararudee had a 3 sets win as strong favourite in the 1st round. 3rd set tie break win over Bartunkova as underdog in the 2nd round. 
She won a CH title last week. CH title in March. CH semi in Feb. Semi final in Chennai 2025.
Snigur had a 3 sets win as favourite in the 1st round. Easy win in the 2nd round.
She reached a CH semi in Jan. CH q final in Sep. 
12 month WTA stats favour Tararudee on serve. Return stats favour Snigur. 
12 month CH stats favour Tararudee.
</t>
    </r>
    <r>
      <rPr>
        <b/>
        <sz val="12"/>
        <color theme="1"/>
        <rFont val="Calibri"/>
        <family val="2"/>
        <scheme val="minor"/>
      </rPr>
      <t>Lay Snigur around 1.30 and remove liability at 1.65. Chance of 3 sets.</t>
    </r>
  </si>
  <si>
    <r>
      <t xml:space="preserve">Bouzkova 2-0. Most recent  June 2026, grass, 2 sets. She won on hard in 2025, 2 sets. Hard win %'s favour Valentova.
Bouzkova won the title last year. 2 sets win over Maneiro in the 1st round. 2  sets win as favourite in the 2nd round.
4th Round in Beijing 2025, Semi finals in Monterrey 2025, 3rd Round in Montreal 2025.
Valentova reached the Semi final last season. Easy win over Hon in the 1st round. 3 sets win over Joint in the 2nd round. 
Quarter finals in Athens 2026, 3rd Round at the Australian Open 2026, Final in Osaka 2025.
12 month stats and 2026 stats favour Valentova overall. 
3 sets.
</t>
    </r>
    <r>
      <rPr>
        <b/>
        <sz val="12"/>
        <color theme="1"/>
        <rFont val="Calibri"/>
        <family val="2"/>
        <scheme val="minor"/>
      </rPr>
      <t xml:space="preserve">Lay Bouzkova around 1.35 to 1.40 and remove liability at 1.80. </t>
    </r>
  </si>
  <si>
    <r>
      <t xml:space="preserve">Bejlek 1-0 (July 2026, hard, 2 sets). 12 month hard win %'s favour Tagger. They are even in 2026. 
Tagger had a 2 sets win in the 1st round as favourite. 2 sets win over Hontama as favourite in the 2nd round. 
She reached the 2nd round in Athens 2026. 2nd round in Indian Wells 2026. CH final in Feb. Final in Jiujiang 2025.
Bejlek reached the Quarter final last season. 3 sets win over Blinkova in the 1st round. Easy win over Timofeeva in the 2nd round. 
Quarter finals in Athens 2026, Title in Abu Dhabi 2026.
12 month WTA stats and 2026 stats favour Tagger on serve. Return stats are much better for Bejlek. Chance of 3 sets. 
Bejlek has better results in 2026.
</t>
    </r>
    <r>
      <rPr>
        <b/>
        <sz val="12"/>
        <color theme="1"/>
        <rFont val="Calibri"/>
        <family val="2"/>
        <scheme val="minor"/>
      </rPr>
      <t xml:space="preserve">Back Bejlek around 2.00 to 2.20 and remove liability at 1.65. </t>
    </r>
  </si>
  <si>
    <r>
      <t xml:space="preserve">1st meeting. Hard win %'s favour Krejcikova. 
Salkova has come through the qual rounds. 2 sets win over Ruzic as underdog in the 1st round. Easy win over Dodin in the 2nd round.
Semi finals in Jiujiang 2025.
Krejcikova had an easy win in the 1st round. 2 sets win in the 2nd round as strong favourite.
She won the Title in Athens 2026, 3rd Round in Beijing 2025, Quarter finals in Seoul 2025, Quarter finals at the US Open 2025, 4th Round in Cincinnati 2025.
12 month WTA stats are stronger for Krejcikova.
</t>
    </r>
    <r>
      <rPr>
        <b/>
        <sz val="12"/>
        <color theme="1"/>
        <rFont val="Calibri"/>
        <family val="2"/>
        <scheme val="minor"/>
      </rPr>
      <t>Back Krejcikova above 1.70 or if she loses set 1.</t>
    </r>
  </si>
  <si>
    <r>
      <t xml:space="preserve">1st meeting. Clay win %'s slightly favour Bondar. 
Bondar reached the Final last year. 2 sets win over Uchijima in the 1st round. 3 sets win as strong favourite in the 2nd round.
Quarter finals in Rabat 2026, 4th Round in Madrid 2026, Quarter finals in Rouen 2026, 3rd Round in Charleston 2026.
Charaeva had a 3 sets win over Sorribes Tormo in the 1st round. 3 sets win over Kraus as underdog in the 2nd round. 
She reached the 2nd round in Iasi 2026. CH semi and q final in May. 2 CH q finals in March. CH final in Sep.
12 month WTA stats favour Bondar on serve. Return stats favour Charaeva. 
</t>
    </r>
    <r>
      <rPr>
        <b/>
        <sz val="12"/>
        <color theme="1"/>
        <rFont val="Calibri"/>
        <family val="2"/>
        <scheme val="minor"/>
      </rPr>
      <t xml:space="preserve">Back Bondar around 2.10 to 2.30 and remove liability at 1.70. </t>
    </r>
  </si>
  <si>
    <r>
      <t xml:space="preserve">Sherif 2-1. Most recent July 2026, clay, Badosa retired. Badosa won on clay in 2023, 2 sets. Sherif won on clay in 2011, 2 sets. 12 month clay win %'s slightly favour Badosa. They are even in 2026. 
Sherif had a 3rd set tie break win in the 1st round. 2 sets win in the 2nd round over Jacquemot. 
She won the title in Iasi 2026. CH title in July. CH title in June.2nd round of the French Open 2026. CH semis in March and Feb.
Badosa had a 2 tight sets win in the 1st round. 2 sets win over Udvardy in the 2nd round. 
She retired from the final in Iasi on Monday. CH title in July. 3rd round in Charleston 2026.
12 month WTA stats favour Sherif overall. 3 sets.
</t>
    </r>
    <r>
      <rPr>
        <b/>
        <sz val="12"/>
        <color theme="1"/>
        <rFont val="Calibri"/>
        <family val="2"/>
        <scheme val="minor"/>
      </rPr>
      <t xml:space="preserve">Lay Badosa around 1.40 and remove liability at 1.90. </t>
    </r>
  </si>
  <si>
    <r>
      <t xml:space="preserve">1st meeting. Clay win %'s slightly favour Avanesyan.
Oliynykova needed 3 sets in the 1st round as favourite. 3 sets win over Gormaz in the 2nd round as favourite.
She reached the Semi finals in Iasi 2026, 3rd Round at the French Open 2026, 3rd Round in Rome 2026.
Avanesyan has come through the qual rounds. Easy win over Rus in the 1st round. 3 sets win over Putintseva as underdog in the 2nd round.
2nd round in Iasi 2026. CH semi in June. CH q final in April. 
12 month WTA stats are stronger for Oliynykova on serve. Return stats favour Avanesyan. 
Stats for the tournament favour Avanesyan overall. 
</t>
    </r>
    <r>
      <rPr>
        <b/>
        <sz val="12"/>
        <color theme="1"/>
        <rFont val="Calibri"/>
        <family val="2"/>
        <scheme val="minor"/>
      </rPr>
      <t xml:space="preserve">Lay Oliynykova around 1.50 and remove liability at 1.95. </t>
    </r>
  </si>
  <si>
    <r>
      <t xml:space="preserve">1st meeting. Clay win %'s favour Kalinina.
Korpatsch reached the 2nd round last year. She came through the 1st round when Kasintseva retired in set 3. 3 sets win in the 2nd round as strong favourite. 
3rd round of the French Open 2026. CH final in May. 2nd round in Linz 2026. CH semi in Sep. 
Kalinina had a 2 sets win in the 1st round as favourite. Easy win over Carle in the 2nd round.
She reached the Final in Rabat 2026, 3rd Round in Madrid 2026. 2 CH titles and final in March. 
12 month WTA stats are stronger for Kalinina.
</t>
    </r>
    <r>
      <rPr>
        <b/>
        <sz val="12"/>
        <color theme="1"/>
        <rFont val="Calibri"/>
        <family val="2"/>
        <scheme val="minor"/>
      </rPr>
      <t>Back Kalinina around 1.75 to 1.90 and remove liability at 1.45.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</si>
</sst>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67">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0" fontId="1" fillId="2" borderId="0" xfId="0" applyFont="1" applyFill="1" applyAlignment="1">
      <alignment horizontal="center" vertical="center" wrapText="1"/>
    </xf>
    <xf numFmtId="0" fontId="1" fillId="0" borderId="0" xfId="9" applyAlignment="1">
      <alignment horizontal="left"/>
    </xf>
    <xf numFmtId="20" fontId="11" fillId="0" borderId="0" xfId="0" applyNumberFormat="1" applyFont="1" applyAlignment="1">
      <alignment horizontal="center" vertical="center" wrapText="1"/>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2" xfId="9" applyFill="1" applyBorder="1" applyAlignment="1">
      <alignment horizontal="center" vertical="top"/>
    </xf>
    <xf numFmtId="0" fontId="1" fillId="2" borderId="1"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B5A84E52-9450-4701-BCE7-4CCB4A00973F}"/>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workbookViewId="0">
      <selection activeCell="E3" sqref="E3"/>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58" t="s">
        <v>113</v>
      </c>
    </row>
    <row r="7" spans="1:14" x14ac:dyDescent="0.3">
      <c r="A7" s="49" t="s">
        <v>64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3" t="s">
        <v>69</v>
      </c>
      <c r="C9" s="50" t="s">
        <v>70</v>
      </c>
      <c r="D9" s="51">
        <v>0.34710000000000002</v>
      </c>
      <c r="E9" s="52"/>
      <c r="F9" s="50">
        <v>52</v>
      </c>
      <c r="G9" s="50">
        <v>83</v>
      </c>
      <c r="H9" s="50">
        <v>1.562000036239624</v>
      </c>
      <c r="I9" s="21">
        <v>1.66</v>
      </c>
      <c r="J9" s="21">
        <v>1.8</v>
      </c>
      <c r="K9" s="60">
        <v>0.47916666666666669</v>
      </c>
      <c r="L9" s="19"/>
      <c r="M9" s="65" t="s">
        <v>114</v>
      </c>
      <c r="N9" s="27" t="str" cm="1">
        <f t="array" aca="1" ref="N9" ca="1">IF(INDIRECT("M" &amp; ROW())="x", INDIRECT("B" &amp; ROW()) &amp; IF(INDIRECT("E" &amp; ROW())="x", " in 2", " in 3"), "")</f>
        <v>Yannick Hanfmann in 3</v>
      </c>
    </row>
    <row r="10" spans="1:14" ht="265.2" x14ac:dyDescent="0.3">
      <c r="A10" s="53"/>
      <c r="B10" s="62" t="s">
        <v>71</v>
      </c>
      <c r="C10" s="53" t="s">
        <v>72</v>
      </c>
      <c r="D10" s="54">
        <v>0.65290000000000004</v>
      </c>
      <c r="E10" s="55" t="s">
        <v>114</v>
      </c>
      <c r="F10" s="53">
        <v>83</v>
      </c>
      <c r="G10" s="53">
        <v>165</v>
      </c>
      <c r="H10" s="53">
        <v>2.5699999332427979</v>
      </c>
      <c r="I10" s="21"/>
      <c r="J10" s="21"/>
      <c r="K10" s="66" t="s">
        <v>115</v>
      </c>
      <c r="L10" s="19">
        <v>7</v>
      </c>
      <c r="M10" s="19"/>
      <c r="N10" s="27" t="str" cm="1">
        <f t="array" aca="1" ref="N10" ca="1">IF(INDIRECT("M" &amp; ROW())="x", INDIRECT("B" &amp; ROW()) &amp; IF(INDIRECT("E" &amp; ROW())="x", " in 2", " in 3"), "")</f>
        <v/>
      </c>
    </row>
    <row r="11" spans="1:14" x14ac:dyDescent="0.3">
      <c r="A11" s="50">
        <v>2</v>
      </c>
      <c r="B11" s="63" t="s">
        <v>65</v>
      </c>
      <c r="C11" s="50" t="s">
        <v>66</v>
      </c>
      <c r="D11" s="51">
        <v>0.71150000000000002</v>
      </c>
      <c r="E11" s="52" t="s">
        <v>114</v>
      </c>
      <c r="F11" s="50">
        <v>11</v>
      </c>
      <c r="G11" s="50">
        <v>8</v>
      </c>
      <c r="H11" s="50">
        <v>1.6759999990463257</v>
      </c>
      <c r="I11" s="21">
        <v>1.58</v>
      </c>
      <c r="J11" s="21">
        <v>1.6</v>
      </c>
      <c r="K11" s="12"/>
      <c r="L11" s="19"/>
      <c r="M11" s="65" t="s">
        <v>114</v>
      </c>
      <c r="N11" s="27" t="str" cm="1">
        <f t="array" aca="1" ref="N11" ca="1">IF(INDIRECT("M" &amp; ROW())="x", INDIRECT("B" &amp; ROW()) &amp; IF(INDIRECT("E" &amp; ROW())="x", " in 2", " in 3"), "")</f>
        <v>Alexander Bublik in 2</v>
      </c>
    </row>
    <row r="12" spans="1:14" ht="234" x14ac:dyDescent="0.3">
      <c r="A12" s="53"/>
      <c r="B12" s="62" t="s">
        <v>67</v>
      </c>
      <c r="C12" s="53" t="s">
        <v>68</v>
      </c>
      <c r="D12" s="54">
        <v>0.28849999999999998</v>
      </c>
      <c r="E12" s="55"/>
      <c r="F12" s="53">
        <v>31</v>
      </c>
      <c r="G12" s="53">
        <v>49</v>
      </c>
      <c r="H12" s="53">
        <v>2.3199999332427979</v>
      </c>
      <c r="I12" s="21"/>
      <c r="J12" s="21"/>
      <c r="K12" s="66" t="s">
        <v>116</v>
      </c>
      <c r="L12" s="19">
        <v>7.5</v>
      </c>
      <c r="M12" s="19"/>
      <c r="N12" s="27" t="str" cm="1">
        <f t="array" aca="1" ref="N12" ca="1">IF(INDIRECT("M" &amp; ROW())="x", INDIRECT("B" &amp; ROW()) &amp; IF(INDIRECT("E" &amp; ROW())="x", " in 2", " in 3"), "")</f>
        <v/>
      </c>
    </row>
    <row r="13" spans="1:14" x14ac:dyDescent="0.3">
      <c r="A13" s="19"/>
      <c r="B13" s="19"/>
      <c r="C13" s="19"/>
      <c r="D13" s="19"/>
      <c r="E13" s="20"/>
      <c r="F13" s="19"/>
      <c r="G13" s="19"/>
      <c r="H13" s="19"/>
      <c r="I13" s="21"/>
      <c r="J13" s="21"/>
      <c r="K13" s="12"/>
      <c r="L13" s="19"/>
      <c r="M13" s="19"/>
      <c r="N13" s="27" t="str" cm="1">
        <f t="array" aca="1" ref="N13" ca="1">IF(INDIRECT("M" &amp; ROW())="x", INDIRECT("B" &amp; ROW()) &amp; IF(INDIRECT("E" &amp; ROW())="x", " in 2", " in 3"), "")</f>
        <v/>
      </c>
    </row>
    <row r="14" spans="1:14" x14ac:dyDescent="0.3">
      <c r="A14" s="19"/>
      <c r="B14" s="19"/>
      <c r="C14" s="19"/>
      <c r="D14" s="19"/>
      <c r="E14" s="20"/>
      <c r="F14" s="19"/>
      <c r="G14" s="19"/>
      <c r="H14" s="19"/>
      <c r="I14" s="21"/>
      <c r="J14" s="21"/>
      <c r="K14" s="12"/>
      <c r="L14" s="19"/>
      <c r="M14" s="19"/>
      <c r="N14" s="27" t="str" cm="1">
        <f t="array" aca="1" ref="N14" ca="1">IF(INDIRECT("M" &amp; ROW())="x", INDIRECT("B" &amp; ROW()) &amp; IF(INDIRECT("E" &amp; ROW())="x", " in 2", " in 3"), "")</f>
        <v/>
      </c>
    </row>
    <row r="15" spans="1:14" x14ac:dyDescent="0.3">
      <c r="A15" s="56" t="s">
        <v>73</v>
      </c>
      <c r="B15" s="57"/>
      <c r="C15" s="57"/>
      <c r="D15" s="57"/>
      <c r="E15" s="57"/>
      <c r="F15" s="57"/>
      <c r="G15" s="57"/>
      <c r="H15" s="57"/>
      <c r="I15" s="21"/>
      <c r="J15" s="21"/>
      <c r="K15" s="12"/>
      <c r="L15" s="19"/>
      <c r="M15" s="19"/>
      <c r="N15" s="27" t="str" cm="1">
        <f t="array" aca="1" ref="N15" ca="1">IF(INDIRECT("M" &amp; ROW())="x", INDIRECT("B" &amp; ROW()) &amp; IF(INDIRECT("E" &amp; ROW())="x", " in 2", " in 3"), "")</f>
        <v/>
      </c>
    </row>
    <row r="16" spans="1:14" x14ac:dyDescent="0.3">
      <c r="A16" s="19"/>
      <c r="B16" s="19"/>
      <c r="C16" s="19"/>
      <c r="D16" s="13" t="s">
        <v>6</v>
      </c>
      <c r="E16" s="13" t="s">
        <v>7</v>
      </c>
      <c r="F16" s="13" t="s">
        <v>8</v>
      </c>
      <c r="G16" s="13" t="s">
        <v>9</v>
      </c>
      <c r="H16" s="14" t="s">
        <v>10</v>
      </c>
      <c r="I16" s="15" t="s">
        <v>11</v>
      </c>
      <c r="J16" s="15" t="s">
        <v>12</v>
      </c>
      <c r="K16" s="16" t="s">
        <v>13</v>
      </c>
      <c r="L16" s="22" t="s">
        <v>24</v>
      </c>
      <c r="M16" s="23"/>
      <c r="N16" s="26" t="s">
        <v>25</v>
      </c>
    </row>
    <row r="17" spans="1:14" x14ac:dyDescent="0.3">
      <c r="A17" s="50">
        <v>1</v>
      </c>
      <c r="B17" s="61" t="s">
        <v>77</v>
      </c>
      <c r="C17" s="50" t="s">
        <v>78</v>
      </c>
      <c r="D17" s="51">
        <v>0.53459999999999996</v>
      </c>
      <c r="E17" s="52" t="s">
        <v>114</v>
      </c>
      <c r="F17" s="50">
        <v>427</v>
      </c>
      <c r="G17" s="50">
        <v>570</v>
      </c>
      <c r="H17" s="50">
        <v>3.6800000667572021</v>
      </c>
      <c r="I17" s="21"/>
      <c r="J17" s="21"/>
      <c r="K17" s="60">
        <v>0.5</v>
      </c>
      <c r="L17" s="19"/>
      <c r="M17" s="19"/>
      <c r="N17" s="27" t="str" cm="1">
        <f t="array" aca="1" ref="N17" ca="1">IF(INDIRECT("M" &amp; ROW())="x", INDIRECT("B" &amp; ROW()) &amp; IF(INDIRECT("E" &amp; ROW())="x", " in 2", " in 3"), "")</f>
        <v/>
      </c>
    </row>
    <row r="18" spans="1:14" ht="218.4" x14ac:dyDescent="0.3">
      <c r="A18" s="53"/>
      <c r="B18" s="64" t="s">
        <v>79</v>
      </c>
      <c r="C18" s="53" t="s">
        <v>72</v>
      </c>
      <c r="D18" s="54">
        <v>0.46539999999999998</v>
      </c>
      <c r="E18" s="55"/>
      <c r="F18" s="53">
        <v>109</v>
      </c>
      <c r="G18" s="53">
        <v>169</v>
      </c>
      <c r="H18" s="53">
        <v>1.3190000057220459</v>
      </c>
      <c r="I18" s="21">
        <v>1.44</v>
      </c>
      <c r="J18" s="21">
        <v>1.7</v>
      </c>
      <c r="K18" s="66" t="s">
        <v>117</v>
      </c>
      <c r="L18" s="19">
        <v>6</v>
      </c>
      <c r="M18" s="65" t="s">
        <v>114</v>
      </c>
      <c r="N18" s="27" t="str" cm="1">
        <f t="array" aca="1" ref="N18" ca="1">IF(INDIRECT("M" &amp; ROW())="x", INDIRECT("B" &amp; ROW()) &amp; IF(INDIRECT("E" &amp; ROW())="x", " in 2", " in 3"), "")</f>
        <v>Hugo Gaston in 3</v>
      </c>
    </row>
    <row r="19" spans="1:14" x14ac:dyDescent="0.3">
      <c r="A19" s="50">
        <v>2</v>
      </c>
      <c r="B19" s="63" t="s">
        <v>74</v>
      </c>
      <c r="C19" s="50" t="s">
        <v>75</v>
      </c>
      <c r="D19" s="51">
        <v>0.81259999999999999</v>
      </c>
      <c r="E19" s="52" t="s">
        <v>114</v>
      </c>
      <c r="F19" s="50">
        <v>14</v>
      </c>
      <c r="G19" s="50">
        <v>18</v>
      </c>
      <c r="H19" s="50">
        <v>1.2860000133514404</v>
      </c>
      <c r="I19" s="21">
        <v>1.18</v>
      </c>
      <c r="J19" s="21">
        <v>1.25</v>
      </c>
      <c r="K19" s="12"/>
      <c r="L19" s="19"/>
      <c r="M19" s="65" t="s">
        <v>114</v>
      </c>
      <c r="N19" s="27" t="str" cm="1">
        <f t="array" aca="1" ref="N19" ca="1">IF(INDIRECT("M" &amp; ROW())="x", INDIRECT("B" &amp; ROW()) &amp; IF(INDIRECT("E" &amp; ROW())="x", " in 2", " in 3"), "")</f>
        <v>Andrey Rublev in 2</v>
      </c>
    </row>
    <row r="20" spans="1:14" ht="202.8" x14ac:dyDescent="0.3">
      <c r="A20" s="53"/>
      <c r="B20" s="62" t="s">
        <v>76</v>
      </c>
      <c r="C20" s="53" t="s">
        <v>72</v>
      </c>
      <c r="D20" s="54">
        <v>0.18740000000000001</v>
      </c>
      <c r="E20" s="55"/>
      <c r="F20" s="53">
        <v>78</v>
      </c>
      <c r="G20" s="53">
        <v>196</v>
      </c>
      <c r="H20" s="53">
        <v>3.9800000190734863</v>
      </c>
      <c r="I20" s="21"/>
      <c r="J20" s="21"/>
      <c r="K20" s="66" t="s">
        <v>118</v>
      </c>
      <c r="L20" s="19">
        <v>7.5</v>
      </c>
      <c r="M20" s="19"/>
      <c r="N20" s="27" t="str" cm="1">
        <f t="array" aca="1" ref="N20" ca="1">IF(INDIRECT("M" &amp; ROW())="x", INDIRECT("B" &amp; ROW()) &amp; IF(INDIRECT("E" &amp; ROW())="x", " in 2", " in 3"), "")</f>
        <v/>
      </c>
    </row>
    <row r="21" spans="1:14" x14ac:dyDescent="0.3">
      <c r="A21" s="50">
        <v>3</v>
      </c>
      <c r="B21" s="61" t="s">
        <v>80</v>
      </c>
      <c r="C21" s="50" t="s">
        <v>68</v>
      </c>
      <c r="D21" s="51">
        <v>0.70530000000000004</v>
      </c>
      <c r="E21" s="52"/>
      <c r="F21" s="50">
        <v>60</v>
      </c>
      <c r="G21" s="50">
        <v>24</v>
      </c>
      <c r="H21" s="50">
        <v>2.3199999332427979</v>
      </c>
      <c r="I21" s="21"/>
      <c r="J21" s="21">
        <v>1.9</v>
      </c>
      <c r="K21" s="12"/>
      <c r="L21" s="19"/>
      <c r="M21" s="65" t="s">
        <v>114</v>
      </c>
      <c r="N21" s="27" t="str" cm="1">
        <f t="array" aca="1" ref="N21" ca="1">IF(INDIRECT("M" &amp; ROW())="x", INDIRECT("B" &amp; ROW()) &amp; IF(INDIRECT("E" &amp; ROW())="x", " in 2", " in 3"), "")</f>
        <v>Roman Andres Burruchaga in 3</v>
      </c>
    </row>
    <row r="22" spans="1:14" ht="234" x14ac:dyDescent="0.3">
      <c r="A22" s="53"/>
      <c r="B22" s="62" t="s">
        <v>81</v>
      </c>
      <c r="C22" s="53" t="s">
        <v>82</v>
      </c>
      <c r="D22" s="54">
        <v>0.29470000000000002</v>
      </c>
      <c r="E22" s="55" t="s">
        <v>114</v>
      </c>
      <c r="F22" s="53">
        <v>38</v>
      </c>
      <c r="G22" s="53">
        <v>501</v>
      </c>
      <c r="H22" s="53">
        <v>1.6759999990463257</v>
      </c>
      <c r="I22" s="21">
        <v>1.82</v>
      </c>
      <c r="J22" s="21">
        <v>2.1</v>
      </c>
      <c r="K22" s="66" t="s">
        <v>119</v>
      </c>
      <c r="L22" s="19">
        <v>7</v>
      </c>
      <c r="M22" s="19"/>
      <c r="N22" s="27" t="str" cm="1">
        <f t="array" aca="1" ref="N22" ca="1">IF(INDIRECT("M" &amp; ROW())="x", INDIRECT("B" &amp; ROW()) &amp; IF(INDIRECT("E" &amp; ROW())="x", " in 2", " in 3"), "")</f>
        <v/>
      </c>
    </row>
    <row r="23" spans="1:14" x14ac:dyDescent="0.3">
      <c r="A23" s="50">
        <v>4</v>
      </c>
      <c r="B23" s="61" t="s">
        <v>83</v>
      </c>
      <c r="C23" s="50" t="s">
        <v>78</v>
      </c>
      <c r="D23" s="51">
        <v>0.56299999999999994</v>
      </c>
      <c r="E23" s="52" t="s">
        <v>114</v>
      </c>
      <c r="F23" s="50">
        <v>88</v>
      </c>
      <c r="G23" s="50">
        <v>124</v>
      </c>
      <c r="H23" s="50">
        <v>2.559999942779541</v>
      </c>
      <c r="I23" s="21"/>
      <c r="J23" s="21"/>
      <c r="K23" s="12"/>
      <c r="L23" s="19"/>
      <c r="M23" s="19"/>
      <c r="N23" s="27" t="str" cm="1">
        <f t="array" aca="1" ref="N23" ca="1">IF(INDIRECT("M" &amp; ROW())="x", INDIRECT("B" &amp; ROW()) &amp; IF(INDIRECT("E" &amp; ROW())="x", " in 2", " in 3"), "")</f>
        <v/>
      </c>
    </row>
    <row r="24" spans="1:14" ht="234" x14ac:dyDescent="0.3">
      <c r="A24" s="53"/>
      <c r="B24" s="64" t="s">
        <v>84</v>
      </c>
      <c r="C24" s="53" t="s">
        <v>85</v>
      </c>
      <c r="D24" s="54">
        <v>0.437</v>
      </c>
      <c r="E24" s="55"/>
      <c r="F24" s="53">
        <v>21</v>
      </c>
      <c r="G24" s="53">
        <v>7</v>
      </c>
      <c r="H24" s="53">
        <v>1.5679999589920044</v>
      </c>
      <c r="I24" s="21">
        <v>1.52</v>
      </c>
      <c r="J24" s="21">
        <v>1.7</v>
      </c>
      <c r="K24" s="66" t="s">
        <v>120</v>
      </c>
      <c r="L24" s="19">
        <v>7</v>
      </c>
      <c r="M24" s="65" t="s">
        <v>114</v>
      </c>
      <c r="N24" s="27" t="str" cm="1">
        <f t="array" aca="1" ref="N24" ca="1">IF(INDIRECT("M" &amp; ROW())="x", INDIRECT("B" &amp; ROW()) &amp; IF(INDIRECT("E" &amp; ROW())="x", " in 2", " in 3"), "")</f>
        <v>Luciano Darderi in 3</v>
      </c>
    </row>
    <row r="25" spans="1:14" x14ac:dyDescent="0.3">
      <c r="A25" s="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19"/>
      <c r="C30" s="19"/>
      <c r="D30" s="19"/>
      <c r="E30" s="20"/>
      <c r="F30" s="19"/>
      <c r="G30" s="19"/>
      <c r="H30" s="19"/>
      <c r="I30" s="21"/>
      <c r="J30" s="21"/>
      <c r="K30" s="12"/>
      <c r="L30" s="19"/>
      <c r="M30" s="19"/>
      <c r="N30" s="27" t="str" cm="1">
        <f t="array" aca="1" ref="N30" ca="1">IF(INDIRECT("M" &amp; ROW())="x", INDIRECT("B" &amp; ROW()) &amp; IF(INDIRECT("E" &amp; ROW())="x", " in 2", " in 3"), "")</f>
        <v/>
      </c>
    </row>
    <row r="31" spans="1:14" x14ac:dyDescent="0.3">
      <c r="A31" s="9"/>
      <c r="B31" s="19"/>
      <c r="C31" s="19"/>
      <c r="D31" s="19"/>
      <c r="E31" s="20"/>
      <c r="F31" s="19"/>
      <c r="G31" s="19"/>
      <c r="H31" s="19"/>
      <c r="I31" s="21"/>
      <c r="J31" s="21"/>
      <c r="K31" s="12"/>
      <c r="L31" s="19"/>
      <c r="M31" s="19"/>
      <c r="N31" s="27" t="str" cm="1">
        <f t="array" aca="1" ref="N31" ca="1">IF(INDIRECT("M" &amp; ROW())="x", INDIRECT("B" &amp; ROW()) &amp; IF(INDIRECT("E" &amp; ROW())="x", " in 2", " in 3"), "")</f>
        <v/>
      </c>
    </row>
    <row r="32" spans="1:14" x14ac:dyDescent="0.3">
      <c r="A32" s="9"/>
      <c r="B32" s="19"/>
      <c r="C32" s="19"/>
      <c r="D32" s="19"/>
      <c r="E32" s="20"/>
      <c r="F32" s="19"/>
      <c r="G32" s="19"/>
      <c r="H32" s="19"/>
      <c r="I32" s="21"/>
      <c r="J32" s="21"/>
      <c r="K32" s="12"/>
      <c r="L32" s="19"/>
      <c r="M32" s="19"/>
      <c r="N32" s="27" t="str" cm="1">
        <f t="array" aca="1" ref="N32" ca="1">IF(INDIRECT("M" &amp; ROW())="x", INDIRECT("B" &amp; ROW()) &amp; IF(INDIRECT("E" &amp; ROW())="x", " in 2", " in 3"), "")</f>
        <v/>
      </c>
    </row>
    <row r="33" spans="1:14" x14ac:dyDescent="0.3">
      <c r="A33" s="9"/>
      <c r="B33" s="19"/>
      <c r="C33" s="19"/>
      <c r="D33" s="19"/>
      <c r="E33" s="20"/>
      <c r="F33" s="19"/>
      <c r="G33" s="19"/>
      <c r="H33" s="19"/>
      <c r="I33" s="21"/>
      <c r="J33" s="21"/>
      <c r="K33" s="12"/>
      <c r="L33" s="19"/>
      <c r="M33" s="19"/>
      <c r="N33" s="27" t="str" cm="1">
        <f t="array" aca="1" ref="N33" ca="1">IF(INDIRECT("M" &amp; ROW())="x", INDIRECT("B" &amp; ROW()) &amp; IF(INDIRECT("E" &amp; ROW())="x", " in 2", " in 3"), "")</f>
        <v/>
      </c>
    </row>
    <row r="34" spans="1:14" x14ac:dyDescent="0.3">
      <c r="A34" s="9"/>
      <c r="B34" s="19"/>
      <c r="C34" s="19"/>
      <c r="D34" s="19"/>
      <c r="E34" s="20"/>
      <c r="F34" s="19"/>
      <c r="G34" s="19"/>
      <c r="H34" s="19"/>
      <c r="I34" s="21"/>
      <c r="J34" s="21"/>
      <c r="K34" s="12"/>
      <c r="L34" s="19"/>
      <c r="M34" s="19"/>
      <c r="N34" s="27" t="str" cm="1">
        <f t="array" aca="1" ref="N34" ca="1">IF(INDIRECT("M" &amp; ROW())="x", INDIRECT("B" &amp; ROW()) &amp; IF(INDIRECT("E" &amp; ROW())="x", " in 2", " in 3"), "")</f>
        <v/>
      </c>
    </row>
    <row r="35" spans="1:14" x14ac:dyDescent="0.3">
      <c r="A35" s="9"/>
      <c r="B35" s="19"/>
      <c r="C35" s="19"/>
      <c r="D35" s="19"/>
      <c r="E35" s="20"/>
      <c r="F35" s="19"/>
      <c r="G35" s="19"/>
      <c r="H35" s="19"/>
      <c r="I35" s="21"/>
      <c r="J35" s="21"/>
      <c r="K35" s="12"/>
      <c r="L35" s="19"/>
      <c r="M35" s="19"/>
      <c r="N35" s="27" t="str" cm="1">
        <f t="array" aca="1" ref="N35" ca="1">IF(INDIRECT("M" &amp; ROW())="x", INDIRECT("B" &amp; ROW()) &amp; IF(INDIRECT("E" &amp; ROW())="x", " in 2", " in 3"), "")</f>
        <v/>
      </c>
    </row>
    <row r="36" spans="1:14" x14ac:dyDescent="0.3">
      <c r="A36" s="9"/>
      <c r="B36" s="19"/>
      <c r="C36" s="19"/>
      <c r="D36" s="19"/>
      <c r="E36" s="20"/>
      <c r="F36" s="19"/>
      <c r="G36" s="19"/>
      <c r="H36" s="19"/>
      <c r="I36" s="21"/>
      <c r="J36" s="21"/>
      <c r="K36" s="12"/>
      <c r="L36" s="19"/>
      <c r="M36" s="19"/>
      <c r="N36" s="27" t="str" cm="1">
        <f t="array" aca="1" ref="N36" ca="1">IF(INDIRECT("M" &amp; ROW())="x", INDIRECT("B" &amp; ROW()) &amp; IF(INDIRECT("E" &amp; ROW())="x", " in 2", " in 3"), "")</f>
        <v/>
      </c>
    </row>
    <row r="37" spans="1:14" x14ac:dyDescent="0.3">
      <c r="A37" s="9"/>
      <c r="B37" s="19"/>
      <c r="C37" s="19"/>
      <c r="D37" s="19"/>
      <c r="E37" s="20"/>
      <c r="F37" s="19"/>
      <c r="G37" s="19"/>
      <c r="H37" s="19"/>
      <c r="I37" s="21"/>
      <c r="J37" s="21"/>
      <c r="K37" s="12"/>
      <c r="L37" s="19"/>
      <c r="M37" s="19"/>
      <c r="N37" s="27" t="str" cm="1">
        <f t="array" aca="1" ref="N37" ca="1">IF(INDIRECT("M" &amp; ROW())="x", INDIRECT("B" &amp; ROW()) &amp; IF(INDIRECT("E" &amp; ROW())="x", " in 2", " in 3"), "")</f>
        <v/>
      </c>
    </row>
    <row r="38" spans="1:14" x14ac:dyDescent="0.3">
      <c r="A38" s="9"/>
      <c r="B38" s="19"/>
      <c r="C38" s="19"/>
      <c r="D38" s="19"/>
      <c r="E38" s="20"/>
      <c r="F38" s="19"/>
      <c r="G38" s="19"/>
      <c r="H38" s="19"/>
      <c r="I38" s="21"/>
      <c r="J38" s="21"/>
      <c r="K38" s="12"/>
      <c r="L38" s="19"/>
      <c r="M38" s="19"/>
      <c r="N38" s="27" t="str" cm="1">
        <f t="array" aca="1" ref="N38" ca="1">IF(INDIRECT("M" &amp; ROW())="x", INDIRECT("B" &amp; ROW()) &amp; IF(INDIRECT("E" &amp; ROW())="x", " in 2", " in 3"), "")</f>
        <v/>
      </c>
    </row>
    <row r="39" spans="1:14" x14ac:dyDescent="0.3">
      <c r="A39" s="9"/>
      <c r="B39" s="19"/>
      <c r="C39" s="19"/>
      <c r="D39" s="19"/>
      <c r="E39" s="20"/>
      <c r="F39" s="19"/>
      <c r="G39" s="19"/>
      <c r="H39" s="19"/>
      <c r="I39" s="21"/>
      <c r="J39" s="21"/>
      <c r="K39" s="12"/>
      <c r="L39" s="19"/>
      <c r="M39" s="19"/>
      <c r="N39" s="27" t="str" cm="1">
        <f t="array" aca="1" ref="N39" ca="1">IF(INDIRECT("M" &amp; ROW())="x", INDIRECT("B" &amp; ROW()) &amp; IF(INDIRECT("E" &amp; ROW())="x", " in 2", " in 3"), "")</f>
        <v/>
      </c>
    </row>
    <row r="40" spans="1:14" x14ac:dyDescent="0.3">
      <c r="A40" s="9"/>
      <c r="B40" s="19"/>
      <c r="C40" s="19"/>
      <c r="D40" s="19"/>
      <c r="E40" s="20"/>
      <c r="F40" s="19"/>
      <c r="G40" s="19"/>
      <c r="H40" s="19"/>
      <c r="I40" s="21"/>
      <c r="J40" s="21"/>
      <c r="K40" s="12"/>
      <c r="L40" s="19"/>
      <c r="M40" s="19"/>
      <c r="N40" s="27" t="str" cm="1">
        <f t="array" aca="1" ref="N40" ca="1">IF(INDIRECT("M" &amp; ROW())="x", INDIRECT("B" &amp; ROW()) &amp; IF(INDIRECT("E" &amp; ROW())="x", " in 2", " in 3"), "")</f>
        <v/>
      </c>
    </row>
    <row r="41" spans="1:14" x14ac:dyDescent="0.3">
      <c r="A41" s="9"/>
      <c r="B41" s="19"/>
      <c r="C41" s="19"/>
      <c r="D41" s="19"/>
      <c r="E41" s="20"/>
      <c r="F41" s="19"/>
      <c r="G41" s="19"/>
      <c r="H41" s="19"/>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19"/>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19"/>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19"/>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19"/>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19"/>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19"/>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19"/>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8"/>
    </row>
    <row r="160" spans="1:14" x14ac:dyDescent="0.3">
      <c r="A160" s="9"/>
      <c r="B160" s="9"/>
      <c r="C160" s="9"/>
      <c r="D160" s="9"/>
      <c r="E160" s="10"/>
      <c r="F160" s="9"/>
      <c r="G160" s="9"/>
      <c r="H160" s="9"/>
      <c r="I160" s="11"/>
      <c r="J160" s="11"/>
      <c r="K160" s="12"/>
      <c r="L160" s="9"/>
      <c r="M160" s="9"/>
      <c r="N160" s="28"/>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row>
    <row r="207" spans="1:14" x14ac:dyDescent="0.3">
      <c r="A207" s="9"/>
      <c r="B207" s="9"/>
      <c r="C207" s="9"/>
      <c r="D207" s="9"/>
      <c r="E207" s="10"/>
      <c r="F207" s="9"/>
      <c r="G207" s="9"/>
      <c r="H207" s="9"/>
      <c r="I207" s="11"/>
      <c r="J207" s="11"/>
      <c r="K207" s="12"/>
      <c r="L207" s="9"/>
      <c r="M207" s="9"/>
      <c r="N207" s="28"/>
    </row>
    <row r="208" spans="1:14" x14ac:dyDescent="0.3">
      <c r="A208" s="9"/>
      <c r="B208" s="9"/>
      <c r="C208" s="9"/>
      <c r="D208" s="9"/>
      <c r="E208" s="10"/>
      <c r="F208" s="9"/>
      <c r="G208" s="9"/>
      <c r="H208" s="9"/>
      <c r="I208" s="11"/>
      <c r="J208" s="11"/>
      <c r="K208" s="12"/>
      <c r="L208" s="9"/>
      <c r="M208" s="9"/>
      <c r="N208" s="28"/>
    </row>
    <row r="209" spans="1:14" x14ac:dyDescent="0.3">
      <c r="A209" s="9"/>
      <c r="B209" s="9"/>
      <c r="C209" s="9"/>
      <c r="D209" s="9"/>
      <c r="E209" s="10"/>
      <c r="F209" s="9"/>
      <c r="G209" s="9"/>
      <c r="H209" s="9"/>
      <c r="I209" s="11"/>
      <c r="J209" s="11"/>
      <c r="K209" s="12"/>
      <c r="L209" s="9"/>
      <c r="M209" s="9"/>
      <c r="N209" s="28"/>
    </row>
    <row r="210" spans="1:14" x14ac:dyDescent="0.3">
      <c r="A210" s="9"/>
      <c r="B210" s="9"/>
      <c r="C210" s="9"/>
      <c r="D210" s="9"/>
      <c r="E210" s="10"/>
      <c r="F210" s="9"/>
      <c r="G210" s="9"/>
      <c r="H210" s="9"/>
      <c r="I210" s="11"/>
      <c r="J210" s="11"/>
      <c r="K210" s="12"/>
      <c r="L210" s="9"/>
      <c r="M210" s="9"/>
      <c r="N210" s="28"/>
    </row>
    <row r="211" spans="1:14" x14ac:dyDescent="0.3">
      <c r="A211" s="9"/>
      <c r="B211" s="9"/>
      <c r="C211" s="9"/>
      <c r="D211" s="9"/>
      <c r="E211" s="10"/>
      <c r="F211" s="9"/>
      <c r="G211" s="9"/>
      <c r="H211" s="9"/>
      <c r="I211" s="11"/>
      <c r="J211" s="11"/>
      <c r="K211" s="12"/>
      <c r="L211" s="9"/>
      <c r="M211" s="9"/>
      <c r="N211" s="28"/>
    </row>
    <row r="212" spans="1:14" x14ac:dyDescent="0.3">
      <c r="A212" s="9"/>
      <c r="B212" s="9"/>
      <c r="C212" s="9"/>
      <c r="D212" s="9"/>
      <c r="E212" s="10"/>
      <c r="F212" s="9"/>
      <c r="G212" s="9"/>
      <c r="H212" s="9"/>
      <c r="I212" s="11"/>
      <c r="J212" s="11"/>
      <c r="K212" s="12"/>
      <c r="L212" s="9"/>
      <c r="M212" s="9"/>
      <c r="N212" s="28"/>
    </row>
    <row r="213" spans="1:14" x14ac:dyDescent="0.3">
      <c r="A213" s="9"/>
      <c r="B213" s="9"/>
      <c r="C213" s="9"/>
      <c r="D213" s="9"/>
      <c r="E213" s="10"/>
      <c r="F213" s="9"/>
      <c r="G213" s="9"/>
      <c r="H213" s="9"/>
      <c r="I213" s="11"/>
      <c r="J213" s="11"/>
      <c r="K213" s="12"/>
      <c r="L213" s="9"/>
      <c r="M213" s="9"/>
      <c r="N213" s="28"/>
    </row>
    <row r="214" spans="1:14" x14ac:dyDescent="0.3">
      <c r="A214" s="9"/>
      <c r="B214" s="9"/>
      <c r="C214" s="9"/>
      <c r="D214" s="9"/>
      <c r="E214" s="10"/>
      <c r="F214" s="9"/>
      <c r="G214" s="9"/>
      <c r="H214" s="9"/>
      <c r="I214" s="11"/>
      <c r="J214" s="11"/>
      <c r="K214" s="12"/>
      <c r="L214" s="9"/>
      <c r="M214" s="9"/>
      <c r="N214" s="28"/>
    </row>
    <row r="215" spans="1:14" x14ac:dyDescent="0.3">
      <c r="A215" s="9"/>
      <c r="B215" s="9"/>
      <c r="C215" s="9"/>
      <c r="D215" s="9"/>
      <c r="E215" s="10"/>
      <c r="F215" s="9"/>
      <c r="G215" s="9"/>
      <c r="H215" s="9"/>
      <c r="I215" s="11"/>
      <c r="J215" s="11"/>
      <c r="K215" s="12"/>
      <c r="L215" s="9"/>
      <c r="M215" s="9"/>
      <c r="N215" s="28"/>
    </row>
    <row r="216" spans="1:14" x14ac:dyDescent="0.3">
      <c r="A216" s="9"/>
      <c r="B216" s="9"/>
      <c r="C216" s="9"/>
      <c r="D216" s="9"/>
      <c r="E216" s="10"/>
      <c r="F216" s="9"/>
      <c r="G216" s="9"/>
      <c r="H216" s="9"/>
      <c r="I216" s="11"/>
      <c r="J216" s="11"/>
      <c r="K216" s="12"/>
      <c r="L216" s="9"/>
      <c r="M216" s="9"/>
      <c r="N216" s="28"/>
    </row>
    <row r="217" spans="1:14" x14ac:dyDescent="0.3">
      <c r="A217" s="9"/>
      <c r="B217" s="9"/>
      <c r="C217" s="9"/>
      <c r="D217" s="9"/>
      <c r="E217" s="10"/>
      <c r="F217" s="9"/>
      <c r="G217" s="9"/>
      <c r="H217" s="9"/>
      <c r="I217" s="11"/>
      <c r="J217" s="11"/>
      <c r="K217" s="12"/>
      <c r="L217" s="9"/>
      <c r="M217" s="9"/>
      <c r="N217" s="28"/>
    </row>
    <row r="218" spans="1:14" x14ac:dyDescent="0.3">
      <c r="A218" s="9"/>
      <c r="B218" s="9"/>
      <c r="C218" s="9"/>
      <c r="D218" s="9"/>
      <c r="E218" s="10"/>
      <c r="F218" s="9"/>
      <c r="G218" s="9"/>
      <c r="H218" s="9"/>
      <c r="I218" s="11"/>
      <c r="J218" s="11"/>
      <c r="K218" s="12"/>
      <c r="L218" s="9"/>
      <c r="M218" s="9"/>
      <c r="N218" s="28"/>
    </row>
    <row r="219" spans="1:14" x14ac:dyDescent="0.3">
      <c r="A219" s="9"/>
      <c r="B219" s="9"/>
      <c r="C219" s="9"/>
      <c r="D219" s="9"/>
      <c r="E219" s="10"/>
      <c r="F219" s="9"/>
      <c r="G219" s="9"/>
      <c r="H219" s="9"/>
      <c r="I219" s="11"/>
      <c r="J219" s="11"/>
      <c r="K219" s="12"/>
      <c r="L219" s="9"/>
      <c r="M219" s="9"/>
      <c r="N219" s="28"/>
    </row>
    <row r="220" spans="1:14" x14ac:dyDescent="0.3">
      <c r="A220" s="9"/>
      <c r="B220" s="9"/>
      <c r="C220" s="9"/>
      <c r="D220" s="9"/>
      <c r="E220" s="10"/>
      <c r="F220" s="9"/>
      <c r="G220" s="9"/>
      <c r="H220" s="9"/>
      <c r="I220" s="11"/>
      <c r="J220" s="11"/>
      <c r="K220" s="12"/>
      <c r="L220" s="9"/>
      <c r="M220" s="9"/>
      <c r="N220" s="28"/>
    </row>
    <row r="221" spans="1:14" x14ac:dyDescent="0.3">
      <c r="A221" s="9"/>
      <c r="B221" s="9"/>
      <c r="C221" s="9"/>
      <c r="D221" s="9"/>
      <c r="E221" s="10"/>
      <c r="F221" s="9"/>
      <c r="G221" s="9"/>
      <c r="H221" s="9"/>
      <c r="I221" s="11"/>
      <c r="J221" s="11"/>
      <c r="K221" s="12"/>
      <c r="L221" s="9"/>
      <c r="M221" s="9"/>
      <c r="N221" s="28"/>
    </row>
    <row r="222" spans="1:14" x14ac:dyDescent="0.3">
      <c r="A222" s="9"/>
      <c r="B222" s="9"/>
      <c r="C222" s="9"/>
      <c r="D222" s="9"/>
      <c r="E222" s="10"/>
      <c r="F222" s="9"/>
      <c r="G222" s="9"/>
      <c r="H222" s="9"/>
      <c r="I222" s="11"/>
      <c r="J222" s="11"/>
      <c r="K222" s="12"/>
      <c r="L222" s="9"/>
      <c r="M222" s="9"/>
      <c r="N222" s="28"/>
    </row>
    <row r="223" spans="1:14" x14ac:dyDescent="0.3">
      <c r="A223" s="9"/>
      <c r="B223" s="9"/>
      <c r="C223" s="9"/>
      <c r="D223" s="9"/>
      <c r="E223" s="10"/>
      <c r="F223" s="9"/>
      <c r="G223" s="9"/>
      <c r="H223" s="9"/>
      <c r="I223" s="11"/>
      <c r="J223" s="11"/>
      <c r="K223" s="12"/>
      <c r="L223" s="9"/>
      <c r="M223" s="9"/>
      <c r="N223" s="28"/>
    </row>
    <row r="224" spans="1:14" x14ac:dyDescent="0.3">
      <c r="A224" s="9"/>
      <c r="B224" s="9"/>
      <c r="C224" s="9"/>
      <c r="D224" s="9"/>
      <c r="E224" s="10"/>
      <c r="F224" s="9"/>
      <c r="G224" s="9"/>
      <c r="H224" s="9"/>
      <c r="I224" s="11"/>
      <c r="J224" s="11"/>
      <c r="K224" s="12"/>
      <c r="L224" s="9"/>
      <c r="M224" s="9"/>
      <c r="N224" s="28"/>
    </row>
    <row r="225" spans="1:14" x14ac:dyDescent="0.3">
      <c r="A225" s="9"/>
      <c r="B225" s="9"/>
      <c r="C225" s="9"/>
      <c r="D225" s="9"/>
      <c r="E225" s="10"/>
      <c r="F225" s="9"/>
      <c r="G225" s="9"/>
      <c r="H225" s="9"/>
      <c r="I225" s="11"/>
      <c r="J225" s="11"/>
      <c r="K225" s="12"/>
      <c r="L225" s="9"/>
      <c r="M225" s="9"/>
      <c r="N225" s="28"/>
    </row>
    <row r="226" spans="1:14" x14ac:dyDescent="0.3">
      <c r="A226" s="9"/>
      <c r="B226" s="9"/>
      <c r="C226" s="9"/>
      <c r="D226" s="9"/>
      <c r="E226" s="10"/>
      <c r="F226" s="9"/>
      <c r="G226" s="9"/>
      <c r="H226" s="9"/>
      <c r="I226" s="11"/>
      <c r="J226" s="11"/>
      <c r="K226" s="12"/>
      <c r="L226" s="9"/>
      <c r="M226" s="9"/>
      <c r="N226" s="28"/>
    </row>
    <row r="227" spans="1:14" x14ac:dyDescent="0.3">
      <c r="A227" s="9"/>
      <c r="B227" s="9"/>
      <c r="C227" s="9"/>
      <c r="D227" s="9"/>
      <c r="E227" s="10"/>
      <c r="F227" s="9"/>
      <c r="G227" s="9"/>
      <c r="H227" s="9"/>
      <c r="I227" s="11"/>
      <c r="J227" s="11"/>
      <c r="K227" s="12"/>
      <c r="L227" s="9"/>
      <c r="M227" s="9"/>
      <c r="N227" s="28"/>
    </row>
    <row r="228" spans="1:14" x14ac:dyDescent="0.3">
      <c r="A228" s="9"/>
      <c r="B228" s="9"/>
      <c r="C228" s="9"/>
      <c r="D228" s="9"/>
      <c r="E228" s="10"/>
      <c r="F228" s="9"/>
      <c r="G228" s="9"/>
      <c r="H228" s="9"/>
      <c r="I228" s="11"/>
      <c r="J228" s="11"/>
      <c r="K228" s="12"/>
      <c r="L228" s="9"/>
      <c r="M228" s="9"/>
      <c r="N228" s="28"/>
    </row>
    <row r="229" spans="1:14" x14ac:dyDescent="0.3">
      <c r="A229" s="9"/>
      <c r="B229" s="9"/>
      <c r="C229" s="9"/>
      <c r="D229" s="9"/>
      <c r="E229" s="10"/>
      <c r="F229" s="9"/>
      <c r="G229" s="9"/>
      <c r="H229" s="9"/>
      <c r="I229" s="11"/>
      <c r="J229" s="11"/>
      <c r="K229" s="12"/>
      <c r="L229" s="9"/>
      <c r="M229" s="9"/>
      <c r="N229" s="28"/>
    </row>
    <row r="230" spans="1:14" x14ac:dyDescent="0.3">
      <c r="A230" s="9"/>
      <c r="B230" s="9"/>
      <c r="C230" s="9"/>
      <c r="D230" s="9"/>
      <c r="E230" s="10"/>
      <c r="F230" s="9"/>
      <c r="G230" s="9"/>
      <c r="H230" s="9"/>
      <c r="I230" s="11"/>
      <c r="J230" s="11"/>
      <c r="K230" s="12"/>
      <c r="L230" s="9"/>
      <c r="M230" s="9"/>
      <c r="N230" s="28"/>
    </row>
    <row r="231" spans="1:14" x14ac:dyDescent="0.3">
      <c r="A231" s="9"/>
      <c r="B231" s="9"/>
      <c r="C231" s="9"/>
      <c r="D231" s="9"/>
      <c r="E231" s="10"/>
      <c r="F231" s="9"/>
      <c r="G231" s="9"/>
      <c r="H231" s="9"/>
      <c r="I231" s="11"/>
      <c r="J231" s="11"/>
      <c r="K231" s="12"/>
      <c r="L231" s="9"/>
      <c r="M231" s="9"/>
      <c r="N231" s="28"/>
    </row>
    <row r="232" spans="1:14" x14ac:dyDescent="0.3">
      <c r="A232" s="9"/>
      <c r="B232" s="9"/>
      <c r="C232" s="9"/>
      <c r="D232" s="9"/>
      <c r="E232" s="10"/>
      <c r="F232" s="9"/>
      <c r="G232" s="9"/>
      <c r="H232" s="9"/>
      <c r="I232" s="11"/>
      <c r="J232" s="11"/>
      <c r="K232" s="12"/>
      <c r="L232" s="9"/>
      <c r="M232" s="9"/>
      <c r="N232" s="28"/>
    </row>
    <row r="233" spans="1:14" x14ac:dyDescent="0.3">
      <c r="A233" s="9"/>
      <c r="B233" s="9"/>
      <c r="C233" s="9"/>
      <c r="D233" s="9"/>
      <c r="E233" s="10"/>
      <c r="F233" s="9"/>
      <c r="G233" s="9"/>
      <c r="H233" s="9"/>
      <c r="I233" s="11"/>
      <c r="J233" s="11"/>
      <c r="K233" s="12"/>
      <c r="L233" s="9"/>
      <c r="M233" s="9"/>
      <c r="N233" s="28"/>
    </row>
    <row r="234" spans="1:14" x14ac:dyDescent="0.3">
      <c r="A234" s="9"/>
      <c r="B234" s="9"/>
      <c r="C234" s="9"/>
      <c r="D234" s="9"/>
      <c r="E234" s="10"/>
      <c r="F234" s="9"/>
      <c r="G234" s="9"/>
      <c r="H234" s="9"/>
      <c r="I234" s="11"/>
      <c r="J234" s="11"/>
      <c r="K234" s="12"/>
      <c r="L234" s="9"/>
      <c r="M234" s="9"/>
      <c r="N234" s="28"/>
    </row>
    <row r="235" spans="1:14" x14ac:dyDescent="0.3">
      <c r="A235" s="9"/>
      <c r="B235" s="9"/>
      <c r="C235" s="9"/>
      <c r="D235" s="9"/>
      <c r="E235" s="10"/>
      <c r="F235" s="9"/>
      <c r="G235" s="9"/>
      <c r="H235" s="9"/>
      <c r="I235" s="11"/>
      <c r="J235" s="11"/>
      <c r="K235" s="12"/>
      <c r="L235" s="9"/>
      <c r="M235" s="9"/>
      <c r="N235" s="28"/>
    </row>
    <row r="236" spans="1:14" x14ac:dyDescent="0.3">
      <c r="A236" s="9"/>
      <c r="B236" s="9"/>
      <c r="C236" s="9"/>
      <c r="D236" s="9"/>
      <c r="E236" s="10"/>
      <c r="F236" s="9"/>
      <c r="G236" s="9"/>
      <c r="H236" s="9"/>
      <c r="I236" s="11"/>
      <c r="J236" s="11"/>
      <c r="K236" s="12"/>
      <c r="L236" s="9"/>
      <c r="M236" s="9"/>
      <c r="N236" s="28"/>
    </row>
    <row r="237" spans="1:14" x14ac:dyDescent="0.3">
      <c r="A237" s="9"/>
      <c r="B237" s="9"/>
      <c r="C237" s="9"/>
      <c r="D237" s="9"/>
      <c r="E237" s="10"/>
      <c r="F237" s="9"/>
      <c r="G237" s="9"/>
      <c r="H237" s="9"/>
      <c r="I237" s="11"/>
      <c r="J237" s="11"/>
      <c r="K237" s="12"/>
      <c r="L237" s="9"/>
      <c r="M237" s="9"/>
      <c r="N237" s="28"/>
    </row>
    <row r="238" spans="1:14" x14ac:dyDescent="0.3">
      <c r="A238" s="9"/>
      <c r="B238" s="9"/>
      <c r="C238" s="9"/>
      <c r="D238" s="9"/>
      <c r="E238" s="10"/>
      <c r="F238" s="9"/>
      <c r="G238" s="9"/>
      <c r="H238" s="9"/>
      <c r="I238" s="11"/>
      <c r="J238" s="11"/>
      <c r="K238" s="12"/>
      <c r="L238" s="9"/>
      <c r="M238" s="9"/>
      <c r="N238" s="28"/>
    </row>
    <row r="239" spans="1:14" x14ac:dyDescent="0.3">
      <c r="A239" s="9"/>
      <c r="B239" s="9"/>
      <c r="C239" s="9"/>
      <c r="D239" s="9"/>
      <c r="E239" s="10"/>
      <c r="F239" s="9"/>
      <c r="G239" s="9"/>
      <c r="H239" s="9"/>
      <c r="I239" s="11"/>
      <c r="J239" s="11"/>
      <c r="K239" s="12"/>
      <c r="L239" s="9"/>
      <c r="M239" s="9"/>
      <c r="N239" s="28"/>
    </row>
    <row r="240" spans="1:14" x14ac:dyDescent="0.3">
      <c r="A240" s="9"/>
      <c r="B240" s="9"/>
      <c r="C240" s="9"/>
      <c r="D240" s="9"/>
      <c r="E240" s="10"/>
      <c r="F240" s="9"/>
      <c r="G240" s="9"/>
      <c r="H240" s="9"/>
      <c r="I240" s="11"/>
      <c r="J240" s="11"/>
      <c r="K240" s="12"/>
      <c r="L240" s="9"/>
      <c r="M240" s="9"/>
      <c r="N240" s="28"/>
    </row>
    <row r="241" spans="1:14" x14ac:dyDescent="0.3">
      <c r="A241" s="9"/>
      <c r="B241" s="9"/>
      <c r="C241" s="9"/>
      <c r="D241" s="9"/>
      <c r="E241" s="10"/>
      <c r="F241" s="9"/>
      <c r="G241" s="9"/>
      <c r="H241" s="9"/>
      <c r="I241" s="11"/>
      <c r="J241" s="11"/>
      <c r="K241" s="12"/>
      <c r="L241" s="9"/>
      <c r="M241" s="9"/>
      <c r="N241" s="28"/>
    </row>
    <row r="242" spans="1:14" x14ac:dyDescent="0.3">
      <c r="A242" s="9"/>
      <c r="B242" s="9"/>
      <c r="C242" s="9"/>
      <c r="D242" s="9"/>
      <c r="E242" s="10"/>
      <c r="F242" s="9"/>
      <c r="G242" s="9"/>
      <c r="H242" s="9"/>
      <c r="I242" s="11"/>
      <c r="J242" s="11"/>
      <c r="K242" s="12"/>
      <c r="L242" s="9"/>
      <c r="M242" s="9"/>
      <c r="N242" s="28"/>
    </row>
    <row r="243" spans="1:14" x14ac:dyDescent="0.3">
      <c r="A243" s="9"/>
      <c r="B243" s="9"/>
      <c r="C243" s="9"/>
      <c r="D243" s="9"/>
      <c r="E243" s="10"/>
      <c r="F243" s="9"/>
      <c r="G243" s="9"/>
      <c r="H243" s="9"/>
      <c r="I243" s="11"/>
      <c r="J243" s="11"/>
      <c r="K243" s="12"/>
      <c r="L243" s="9"/>
      <c r="M243" s="9"/>
      <c r="N243" s="28"/>
    </row>
    <row r="244" spans="1:14" x14ac:dyDescent="0.3">
      <c r="A244" s="9"/>
      <c r="B244" s="9"/>
      <c r="C244" s="9"/>
      <c r="D244" s="9"/>
      <c r="E244" s="10"/>
      <c r="F244" s="9"/>
      <c r="G244" s="9"/>
      <c r="H244" s="9"/>
      <c r="I244" s="11"/>
      <c r="J244" s="11"/>
      <c r="K244" s="12"/>
      <c r="L244" s="9"/>
      <c r="M244" s="9"/>
      <c r="N244" s="28"/>
    </row>
    <row r="245" spans="1:14" x14ac:dyDescent="0.3">
      <c r="A245" s="9"/>
      <c r="B245" s="9"/>
      <c r="C245" s="9"/>
      <c r="D245" s="9"/>
      <c r="E245" s="10"/>
      <c r="F245" s="9"/>
      <c r="G245" s="9"/>
      <c r="H245" s="9"/>
      <c r="I245" s="11"/>
      <c r="J245" s="11"/>
      <c r="K245" s="12"/>
      <c r="L245" s="9"/>
      <c r="M245" s="9"/>
      <c r="N245" s="28"/>
    </row>
    <row r="246" spans="1:14" x14ac:dyDescent="0.3">
      <c r="A246" s="9"/>
      <c r="B246" s="9"/>
      <c r="C246" s="9"/>
      <c r="D246" s="9"/>
      <c r="E246" s="10"/>
      <c r="F246" s="9"/>
      <c r="G246" s="9"/>
      <c r="H246" s="9"/>
      <c r="I246" s="11"/>
      <c r="J246" s="11"/>
      <c r="K246" s="12"/>
      <c r="L246" s="9"/>
      <c r="M246" s="9"/>
      <c r="N246" s="28"/>
    </row>
    <row r="247" spans="1:14" x14ac:dyDescent="0.3">
      <c r="A247" s="9"/>
      <c r="B247" s="9"/>
      <c r="C247" s="9"/>
      <c r="D247" s="9"/>
      <c r="E247" s="10"/>
      <c r="F247" s="9"/>
      <c r="G247" s="9"/>
      <c r="H247" s="9"/>
      <c r="I247" s="11"/>
      <c r="J247" s="11"/>
      <c r="K247" s="12"/>
      <c r="L247" s="9"/>
      <c r="M247" s="9"/>
      <c r="N247" s="28"/>
    </row>
    <row r="248" spans="1:14" x14ac:dyDescent="0.3">
      <c r="A248" s="9"/>
      <c r="B248" s="9"/>
      <c r="C248" s="9"/>
      <c r="D248" s="9"/>
      <c r="E248" s="10"/>
      <c r="F248" s="9"/>
      <c r="G248" s="9"/>
      <c r="H248" s="9"/>
      <c r="I248" s="11"/>
      <c r="J248" s="1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sheetData>
  <sortState xmlns:xlrd2="http://schemas.microsoft.com/office/spreadsheetml/2017/richdata2" ref="A17:H20">
    <sortCondition ref="A17:A20"/>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58" t="s">
        <v>112</v>
      </c>
    </row>
    <row r="7" spans="1:14" x14ac:dyDescent="0.3">
      <c r="A7" s="59" t="s">
        <v>86</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1" t="s">
        <v>90</v>
      </c>
      <c r="C9" s="50" t="s">
        <v>91</v>
      </c>
      <c r="D9" s="51">
        <v>0.62170000000000003</v>
      </c>
      <c r="E9" s="50"/>
      <c r="F9" s="50">
        <v>82</v>
      </c>
      <c r="G9" s="50">
        <v>87</v>
      </c>
      <c r="H9" s="50">
        <v>2.4200000762939453</v>
      </c>
      <c r="I9" s="21"/>
      <c r="J9" s="21">
        <v>2</v>
      </c>
      <c r="K9" s="60">
        <v>0.41666666666666669</v>
      </c>
      <c r="L9" s="19"/>
      <c r="M9" s="65" t="s">
        <v>114</v>
      </c>
      <c r="N9" s="27" t="str" cm="1">
        <f t="array" aca="1" ref="N9" ca="1">IF(INDIRECT("M" &amp; ROW())="x", INDIRECT("B" &amp; ROW()) &amp; IF(INDIRECT("E" &amp; ROW())="x", " in 2", " in 3"), "")</f>
        <v>Lanlana Tararudee in 3</v>
      </c>
    </row>
    <row r="10" spans="1:14" ht="234" x14ac:dyDescent="0.3">
      <c r="A10" s="53"/>
      <c r="B10" s="64" t="s">
        <v>92</v>
      </c>
      <c r="C10" s="53" t="s">
        <v>93</v>
      </c>
      <c r="D10" s="54">
        <v>0.37830000000000003</v>
      </c>
      <c r="E10" s="53" t="s">
        <v>114</v>
      </c>
      <c r="F10" s="53">
        <v>54</v>
      </c>
      <c r="G10" s="53">
        <v>146</v>
      </c>
      <c r="H10" s="53">
        <v>1.6130000352859497</v>
      </c>
      <c r="I10" s="21">
        <v>1.51</v>
      </c>
      <c r="J10" s="21">
        <v>2</v>
      </c>
      <c r="K10" s="66" t="s">
        <v>121</v>
      </c>
      <c r="L10" s="19">
        <v>7</v>
      </c>
      <c r="M10" s="19"/>
      <c r="N10" s="27" t="str" cm="1">
        <f t="array" aca="1" ref="N10" ca="1">IF(INDIRECT("M" &amp; ROW())="x", INDIRECT("B" &amp; ROW()) &amp; IF(INDIRECT("E" &amp; ROW())="x", " in 2", " in 3"), "")</f>
        <v/>
      </c>
    </row>
    <row r="11" spans="1:14" x14ac:dyDescent="0.3">
      <c r="A11" s="50">
        <v>2</v>
      </c>
      <c r="B11" s="63" t="s">
        <v>87</v>
      </c>
      <c r="C11" s="50" t="s">
        <v>88</v>
      </c>
      <c r="D11" s="51">
        <v>0.75800000000000001</v>
      </c>
      <c r="E11" s="50" t="s">
        <v>114</v>
      </c>
      <c r="F11" s="50">
        <v>21</v>
      </c>
      <c r="G11" s="50">
        <v>39</v>
      </c>
      <c r="H11" s="50">
        <v>1.6019999980926514</v>
      </c>
      <c r="I11" s="21">
        <v>1.58</v>
      </c>
      <c r="J11" s="21">
        <v>2</v>
      </c>
      <c r="K11" s="12"/>
      <c r="L11" s="19"/>
      <c r="M11" s="19"/>
      <c r="N11" s="27" t="str" cm="1">
        <f t="array" aca="1" ref="N11" ca="1">IF(INDIRECT("M" &amp; ROW())="x", INDIRECT("B" &amp; ROW()) &amp; IF(INDIRECT("E" &amp; ROW())="x", " in 2", " in 3"), "")</f>
        <v/>
      </c>
    </row>
    <row r="12" spans="1:14" ht="249.6" x14ac:dyDescent="0.3">
      <c r="A12" s="53"/>
      <c r="B12" s="62" t="s">
        <v>89</v>
      </c>
      <c r="C12" s="53" t="s">
        <v>88</v>
      </c>
      <c r="D12" s="54">
        <v>0.24199999999999999</v>
      </c>
      <c r="E12" s="53"/>
      <c r="F12" s="53">
        <v>63</v>
      </c>
      <c r="G12" s="53">
        <v>78</v>
      </c>
      <c r="H12" s="53">
        <v>2.440000057220459</v>
      </c>
      <c r="I12" s="21"/>
      <c r="J12" s="21">
        <v>2</v>
      </c>
      <c r="K12" s="66" t="s">
        <v>122</v>
      </c>
      <c r="L12" s="19">
        <v>7</v>
      </c>
      <c r="M12" s="65" t="s">
        <v>114</v>
      </c>
      <c r="N12" s="27" t="str" cm="1">
        <f t="array" aca="1" ref="N12" ca="1">IF(INDIRECT("M" &amp; ROW())="x", INDIRECT("B" &amp; ROW()) &amp; IF(INDIRECT("E" &amp; ROW())="x", " in 2", " in 3"), "")</f>
        <v>Tereza Valentova in 3</v>
      </c>
    </row>
    <row r="13" spans="1:14" x14ac:dyDescent="0.3">
      <c r="A13" s="50">
        <v>3</v>
      </c>
      <c r="B13" s="61" t="s">
        <v>94</v>
      </c>
      <c r="C13" s="50" t="s">
        <v>95</v>
      </c>
      <c r="D13" s="51">
        <v>0.38650000000000001</v>
      </c>
      <c r="E13" s="50" t="s">
        <v>114</v>
      </c>
      <c r="F13" s="50">
        <v>74</v>
      </c>
      <c r="G13" s="50">
        <v>206</v>
      </c>
      <c r="H13" s="50">
        <v>2.4200000762939453</v>
      </c>
      <c r="I13" s="21"/>
      <c r="J13" s="21"/>
      <c r="K13" s="12"/>
      <c r="L13" s="19"/>
      <c r="M13" s="19"/>
      <c r="N13" s="27" t="str" cm="1">
        <f t="array" aca="1" ref="N13" ca="1">IF(INDIRECT("M" &amp; ROW())="x", INDIRECT("B" &amp; ROW()) &amp; IF(INDIRECT("E" &amp; ROW())="x", " in 2", " in 3"), "")</f>
        <v/>
      </c>
    </row>
    <row r="14" spans="1:14" ht="249.6" x14ac:dyDescent="0.3">
      <c r="A14" s="53"/>
      <c r="B14" s="64" t="s">
        <v>96</v>
      </c>
      <c r="C14" s="53" t="s">
        <v>88</v>
      </c>
      <c r="D14" s="54">
        <v>0.61350000000000005</v>
      </c>
      <c r="E14" s="53"/>
      <c r="F14" s="53">
        <v>40</v>
      </c>
      <c r="G14" s="53">
        <v>202</v>
      </c>
      <c r="H14" s="53">
        <v>1.6100000143051147</v>
      </c>
      <c r="I14" s="21">
        <v>1.54</v>
      </c>
      <c r="J14" s="21">
        <v>1.65</v>
      </c>
      <c r="K14" s="66" t="s">
        <v>123</v>
      </c>
      <c r="L14" s="19">
        <v>7</v>
      </c>
      <c r="M14" s="65" t="s">
        <v>114</v>
      </c>
      <c r="N14" s="27" t="str" cm="1">
        <f t="array" aca="1" ref="N14" ca="1">IF(INDIRECT("M" &amp; ROW())="x", INDIRECT("B" &amp; ROW()) &amp; IF(INDIRECT("E" &amp; ROW())="x", " in 2", " in 3"), "")</f>
        <v>Sara Bejlek in 3</v>
      </c>
    </row>
    <row r="15" spans="1:14" x14ac:dyDescent="0.3">
      <c r="A15" s="50">
        <v>4</v>
      </c>
      <c r="B15" s="61" t="s">
        <v>97</v>
      </c>
      <c r="C15" s="50" t="s">
        <v>88</v>
      </c>
      <c r="D15" s="51">
        <v>0.1166</v>
      </c>
      <c r="E15" s="50"/>
      <c r="F15" s="50">
        <v>127</v>
      </c>
      <c r="G15" s="50">
        <v>174</v>
      </c>
      <c r="H15" s="50">
        <v>6.179999828338623</v>
      </c>
      <c r="I15" s="21"/>
      <c r="J15" s="21"/>
      <c r="K15" s="12"/>
      <c r="L15" s="19"/>
      <c r="M15" s="19"/>
      <c r="N15" s="27" t="str" cm="1">
        <f t="array" aca="1" ref="N15" ca="1">IF(INDIRECT("M" &amp; ROW())="x", INDIRECT("B" &amp; ROW()) &amp; IF(INDIRECT("E" &amp; ROW())="x", " in 2", " in 3"), "")</f>
        <v/>
      </c>
    </row>
    <row r="16" spans="1:14" ht="218.4" x14ac:dyDescent="0.3">
      <c r="A16" s="53"/>
      <c r="B16" s="64" t="s">
        <v>98</v>
      </c>
      <c r="C16" s="53" t="s">
        <v>88</v>
      </c>
      <c r="D16" s="54">
        <v>0.88339999999999996</v>
      </c>
      <c r="E16" s="53" t="s">
        <v>114</v>
      </c>
      <c r="F16" s="53">
        <v>26</v>
      </c>
      <c r="G16" s="53">
        <v>49</v>
      </c>
      <c r="H16" s="53">
        <v>1.1430000066757202</v>
      </c>
      <c r="I16" s="21">
        <v>1.1299999999999999</v>
      </c>
      <c r="J16" s="21">
        <v>1.2</v>
      </c>
      <c r="K16" s="66" t="s">
        <v>124</v>
      </c>
      <c r="L16" s="19">
        <v>7.5</v>
      </c>
      <c r="M16" s="65" t="s">
        <v>114</v>
      </c>
      <c r="N16" s="27" t="str" cm="1">
        <f t="array" aca="1" ref="N16" ca="1">IF(INDIRECT("M" &amp; ROW())="x", INDIRECT("B" &amp; ROW()) &amp; IF(INDIRECT("E" &amp; ROW())="x", " in 2", " in 3"), "")</f>
        <v>Barbora Krejcikova in 2</v>
      </c>
    </row>
    <row r="17" spans="1:14" x14ac:dyDescent="0.3">
      <c r="A17" s="19"/>
      <c r="B17" s="19"/>
      <c r="C17" s="19"/>
      <c r="D17" s="19"/>
      <c r="E17" s="20"/>
      <c r="F17" s="19"/>
      <c r="G17" s="19"/>
      <c r="H17" s="19"/>
      <c r="I17" s="21"/>
      <c r="J17" s="21"/>
      <c r="K17" s="12"/>
      <c r="L17" s="19"/>
      <c r="M17" s="19"/>
      <c r="N17" s="27" t="str" cm="1">
        <f t="array" aca="1" ref="N17" ca="1">IF(INDIRECT("M" &amp; ROW())="x", INDIRECT("B" &amp; ROW()) &amp; IF(INDIRECT("E" &amp; ROW())="x", " in 2", " in 3"), "")</f>
        <v/>
      </c>
    </row>
    <row r="18" spans="1:14" x14ac:dyDescent="0.3">
      <c r="A18" s="19"/>
      <c r="B18" s="19"/>
      <c r="C18" s="19"/>
      <c r="D18" s="19"/>
      <c r="E18" s="20"/>
      <c r="F18" s="19"/>
      <c r="G18" s="19"/>
      <c r="H18" s="19"/>
      <c r="I18" s="21"/>
      <c r="J18" s="21"/>
      <c r="K18" s="12"/>
      <c r="L18" s="19"/>
      <c r="M18" s="19"/>
      <c r="N18" s="27" t="str" cm="1">
        <f t="array" aca="1" ref="N18" ca="1">IF(INDIRECT("M" &amp; ROW())="x", INDIRECT("B" &amp; ROW()) &amp; IF(INDIRECT("E" &amp; ROW())="x", " in 2", " in 3"), "")</f>
        <v/>
      </c>
    </row>
    <row r="19" spans="1:14" x14ac:dyDescent="0.3">
      <c r="A19" s="56" t="s">
        <v>99</v>
      </c>
      <c r="B19" s="57"/>
      <c r="C19" s="57"/>
      <c r="D19" s="57"/>
      <c r="E19" s="57"/>
      <c r="F19" s="57"/>
      <c r="G19" s="57"/>
      <c r="H19" s="57"/>
      <c r="I19" s="21"/>
      <c r="J19" s="21"/>
      <c r="K19" s="12"/>
      <c r="L19" s="19"/>
      <c r="M19" s="19"/>
      <c r="N19" s="27" t="str" cm="1">
        <f t="array" aca="1" ref="N19" ca="1">IF(INDIRECT("M" &amp; ROW())="x", INDIRECT("B" &amp; ROW()) &amp; IF(INDIRECT("E" &amp; ROW())="x", " in 2", " in 3"), "")</f>
        <v/>
      </c>
    </row>
    <row r="20" spans="1:14" x14ac:dyDescent="0.3">
      <c r="A20" s="19"/>
      <c r="B20" s="19"/>
      <c r="C20" s="19"/>
      <c r="D20" s="13" t="s">
        <v>6</v>
      </c>
      <c r="E20" s="13" t="s">
        <v>7</v>
      </c>
      <c r="F20" s="13" t="s">
        <v>8</v>
      </c>
      <c r="G20" s="13" t="s">
        <v>9</v>
      </c>
      <c r="H20" s="14" t="s">
        <v>10</v>
      </c>
      <c r="I20" s="15" t="s">
        <v>11</v>
      </c>
      <c r="J20" s="15" t="s">
        <v>12</v>
      </c>
      <c r="K20" s="16" t="s">
        <v>13</v>
      </c>
      <c r="L20" s="22" t="s">
        <v>24</v>
      </c>
      <c r="M20" s="23"/>
      <c r="N20" s="26" t="s">
        <v>25</v>
      </c>
    </row>
    <row r="21" spans="1:14" x14ac:dyDescent="0.3">
      <c r="A21" s="50">
        <v>1</v>
      </c>
      <c r="B21" s="63" t="s">
        <v>103</v>
      </c>
      <c r="C21" s="50" t="s">
        <v>104</v>
      </c>
      <c r="D21" s="51">
        <v>0.46960000000000002</v>
      </c>
      <c r="E21" s="50"/>
      <c r="F21" s="50">
        <v>97</v>
      </c>
      <c r="G21" s="50">
        <v>26</v>
      </c>
      <c r="H21" s="50">
        <v>1.7350000143051147</v>
      </c>
      <c r="I21" s="21">
        <v>1.6</v>
      </c>
      <c r="J21" s="21">
        <v>1.8</v>
      </c>
      <c r="K21" s="60">
        <v>0.41666666666666669</v>
      </c>
      <c r="L21" s="19"/>
      <c r="M21" s="65" t="s">
        <v>114</v>
      </c>
      <c r="N21" s="27" t="str" cm="1">
        <f t="array" aca="1" ref="N21" ca="1">IF(INDIRECT("M" &amp; ROW())="x", INDIRECT("B" &amp; ROW()) &amp; IF(INDIRECT("E" &amp; ROW())="x", " in 2", " in 3"), "")</f>
        <v>Anna Bondar in 3</v>
      </c>
    </row>
    <row r="22" spans="1:14" ht="234" x14ac:dyDescent="0.3">
      <c r="A22" s="53"/>
      <c r="B22" s="62" t="s">
        <v>105</v>
      </c>
      <c r="C22" s="53" t="s">
        <v>102</v>
      </c>
      <c r="D22" s="54">
        <v>0.53039999999999998</v>
      </c>
      <c r="E22" s="53" t="s">
        <v>114</v>
      </c>
      <c r="F22" s="53">
        <v>117</v>
      </c>
      <c r="G22" s="53">
        <v>73</v>
      </c>
      <c r="H22" s="53">
        <v>2.190000057220459</v>
      </c>
      <c r="I22" s="21"/>
      <c r="J22" s="21"/>
      <c r="K22" s="66" t="s">
        <v>125</v>
      </c>
      <c r="L22" s="19">
        <v>7</v>
      </c>
      <c r="M22" s="19"/>
      <c r="N22" s="27" t="str" cm="1">
        <f t="array" aca="1" ref="N22" ca="1">IF(INDIRECT("M" &amp; ROW())="x", INDIRECT("B" &amp; ROW()) &amp; IF(INDIRECT("E" &amp; ROW())="x", " in 2", " in 3"), "")</f>
        <v/>
      </c>
    </row>
    <row r="23" spans="1:14" x14ac:dyDescent="0.3">
      <c r="A23" s="50">
        <v>2</v>
      </c>
      <c r="B23" s="61" t="s">
        <v>106</v>
      </c>
      <c r="C23" s="50" t="s">
        <v>107</v>
      </c>
      <c r="D23" s="51">
        <v>0.65800000000000003</v>
      </c>
      <c r="E23" s="50"/>
      <c r="F23" s="50">
        <v>73</v>
      </c>
      <c r="G23" s="50">
        <v>17</v>
      </c>
      <c r="H23" s="50">
        <v>2.2999999523162842</v>
      </c>
      <c r="I23" s="21"/>
      <c r="J23" s="21">
        <v>2</v>
      </c>
      <c r="K23" s="12"/>
      <c r="L23" s="19"/>
      <c r="M23" s="65" t="s">
        <v>114</v>
      </c>
      <c r="N23" s="27" t="str" cm="1">
        <f t="array" aca="1" ref="N23" ca="1">IF(INDIRECT("M" &amp; ROW())="x", INDIRECT("B" &amp; ROW()) &amp; IF(INDIRECT("E" &amp; ROW())="x", " in 2", " in 3"), "")</f>
        <v>Mayar Sherif in 3</v>
      </c>
    </row>
    <row r="24" spans="1:14" ht="249.6" x14ac:dyDescent="0.3">
      <c r="A24" s="53"/>
      <c r="B24" s="64" t="s">
        <v>108</v>
      </c>
      <c r="C24" s="53" t="s">
        <v>109</v>
      </c>
      <c r="D24" s="54">
        <v>0.34200000000000003</v>
      </c>
      <c r="E24" s="53" t="s">
        <v>114</v>
      </c>
      <c r="F24" s="53">
        <v>93</v>
      </c>
      <c r="G24" s="53">
        <v>121</v>
      </c>
      <c r="H24" s="53">
        <v>1.6710000038146973</v>
      </c>
      <c r="I24" s="21">
        <v>1.66</v>
      </c>
      <c r="J24" s="21">
        <v>2</v>
      </c>
      <c r="K24" s="66" t="s">
        <v>126</v>
      </c>
      <c r="L24" s="19">
        <v>6.5</v>
      </c>
      <c r="M24" s="19"/>
      <c r="N24" s="27" t="str" cm="1">
        <f t="array" aca="1" ref="N24" ca="1">IF(INDIRECT("M" &amp; ROW())="x", INDIRECT("B" &amp; ROW()) &amp; IF(INDIRECT("E" &amp; ROW())="x", " in 2", " in 3"), "")</f>
        <v/>
      </c>
    </row>
    <row r="25" spans="1:14" x14ac:dyDescent="0.3">
      <c r="A25" s="50">
        <v>3</v>
      </c>
      <c r="B25" s="61" t="s">
        <v>100</v>
      </c>
      <c r="C25" s="50" t="s">
        <v>93</v>
      </c>
      <c r="D25" s="51">
        <v>0.42359999999999998</v>
      </c>
      <c r="E25" s="50" t="s">
        <v>114</v>
      </c>
      <c r="F25" s="50">
        <v>45</v>
      </c>
      <c r="G25" s="50">
        <v>11</v>
      </c>
      <c r="H25" s="50">
        <v>1.9259999990463257</v>
      </c>
      <c r="I25" s="21">
        <v>1.86</v>
      </c>
      <c r="J25" s="21">
        <v>2</v>
      </c>
      <c r="K25" s="12"/>
      <c r="L25" s="19"/>
      <c r="M25" s="19"/>
      <c r="N25" s="27" t="str" cm="1">
        <f t="array" aca="1" ref="N25" ca="1">IF(INDIRECT("M" &amp; ROW())="x", INDIRECT("B" &amp; ROW()) &amp; IF(INDIRECT("E" &amp; ROW())="x", " in 2", " in 3"), "")</f>
        <v/>
      </c>
    </row>
    <row r="26" spans="1:14" ht="234" x14ac:dyDescent="0.3">
      <c r="A26" s="53"/>
      <c r="B26" s="62" t="s">
        <v>101</v>
      </c>
      <c r="C26" s="53" t="s">
        <v>102</v>
      </c>
      <c r="D26" s="54">
        <v>0.57640000000000002</v>
      </c>
      <c r="E26" s="53"/>
      <c r="F26" s="53">
        <v>208</v>
      </c>
      <c r="G26" s="53">
        <v>379</v>
      </c>
      <c r="H26" s="53">
        <v>1.9429999589920044</v>
      </c>
      <c r="I26" s="21"/>
      <c r="J26" s="21">
        <v>2</v>
      </c>
      <c r="K26" s="66" t="s">
        <v>127</v>
      </c>
      <c r="L26" s="19">
        <v>7</v>
      </c>
      <c r="M26" s="65" t="s">
        <v>114</v>
      </c>
      <c r="N26" s="27" t="str" cm="1">
        <f t="array" aca="1" ref="N26" ca="1">IF(INDIRECT("M" &amp; ROW())="x", INDIRECT("B" &amp; ROW()) &amp; IF(INDIRECT("E" &amp; ROW())="x", " in 2", " in 3"), "")</f>
        <v>Elina Avanesyan in 3</v>
      </c>
    </row>
    <row r="27" spans="1:14" x14ac:dyDescent="0.3">
      <c r="A27" s="50">
        <v>4</v>
      </c>
      <c r="B27" s="61" t="s">
        <v>110</v>
      </c>
      <c r="C27" s="50" t="s">
        <v>70</v>
      </c>
      <c r="D27" s="51">
        <v>0.45879999999999999</v>
      </c>
      <c r="E27" s="50"/>
      <c r="F27" s="50">
        <v>81</v>
      </c>
      <c r="G27" s="50">
        <v>77</v>
      </c>
      <c r="H27" s="50">
        <v>3.7699999809265137</v>
      </c>
      <c r="I27" s="21"/>
      <c r="J27" s="21"/>
      <c r="K27" s="12"/>
      <c r="L27" s="19"/>
      <c r="M27" s="19"/>
      <c r="N27" s="27" t="str" cm="1">
        <f t="array" aca="1" ref="N27" ca="1">IF(INDIRECT("M" &amp; ROW())="x", INDIRECT("B" &amp; ROW()) &amp; IF(INDIRECT("E" &amp; ROW())="x", " in 2", " in 3"), "")</f>
        <v/>
      </c>
    </row>
    <row r="28" spans="1:14" ht="234" x14ac:dyDescent="0.3">
      <c r="A28" s="53"/>
      <c r="B28" s="64" t="s">
        <v>111</v>
      </c>
      <c r="C28" s="53" t="s">
        <v>93</v>
      </c>
      <c r="D28" s="54">
        <v>0.54120000000000001</v>
      </c>
      <c r="E28" s="53" t="s">
        <v>114</v>
      </c>
      <c r="F28" s="53">
        <v>56</v>
      </c>
      <c r="G28" s="53">
        <v>271</v>
      </c>
      <c r="H28" s="53">
        <v>1.3009999990463257</v>
      </c>
      <c r="I28" s="21">
        <v>1.3</v>
      </c>
      <c r="J28" s="21">
        <v>1.4</v>
      </c>
      <c r="K28" s="66" t="s">
        <v>128</v>
      </c>
      <c r="L28" s="19">
        <v>7.5</v>
      </c>
      <c r="M28" s="65" t="s">
        <v>114</v>
      </c>
      <c r="N28" s="27" t="str" cm="1">
        <f t="array" aca="1" ref="N28" ca="1">IF(INDIRECT("M" &amp; ROW())="x", INDIRECT("B" &amp; ROW()) &amp; IF(INDIRECT("E" &amp; ROW())="x", " in 2", " in 3"), "")</f>
        <v>Anhelina Kalinina in 2</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9"/>
      <c r="C30" s="9"/>
      <c r="D30" s="9"/>
      <c r="E30" s="10"/>
      <c r="F30" s="9"/>
      <c r="G30" s="9"/>
      <c r="H30" s="9"/>
      <c r="I30" s="11"/>
      <c r="J30" s="11"/>
      <c r="K30" s="12"/>
      <c r="L30" s="19"/>
      <c r="M30" s="19"/>
      <c r="N30" s="27" t="str" cm="1">
        <f t="array" aca="1" ref="N30" ca="1">IF(INDIRECT("M" &amp; ROW())="x", INDIRECT("B" &amp; ROW()) &amp; IF(INDIRECT("E" &amp; ROW())="x", " in 2", " in 3"), "")</f>
        <v/>
      </c>
    </row>
    <row r="31" spans="1:14" x14ac:dyDescent="0.3">
      <c r="A31" s="9"/>
      <c r="B31" s="9"/>
      <c r="C31" s="9"/>
      <c r="D31" s="9"/>
      <c r="E31" s="10"/>
      <c r="F31" s="9"/>
      <c r="G31" s="9"/>
      <c r="H31" s="9"/>
      <c r="I31" s="11"/>
      <c r="J31" s="11"/>
      <c r="K31" s="12"/>
      <c r="L31" s="19"/>
      <c r="M31" s="19"/>
      <c r="N31" s="27" t="str" cm="1">
        <f t="array" aca="1" ref="N31" ca="1">IF(INDIRECT("M" &amp; ROW())="x", INDIRECT("B" &amp; ROW()) &amp; IF(INDIRECT("E" &amp; ROW())="x", " in 2", " in 3"), "")</f>
        <v/>
      </c>
    </row>
    <row r="32" spans="1:14" x14ac:dyDescent="0.3">
      <c r="A32" s="9"/>
      <c r="B32" s="9"/>
      <c r="C32" s="9"/>
      <c r="D32" s="9"/>
      <c r="E32" s="10"/>
      <c r="F32" s="9"/>
      <c r="G32" s="9"/>
      <c r="H32" s="9"/>
      <c r="I32" s="11"/>
      <c r="J32" s="11"/>
      <c r="K32" s="12"/>
      <c r="L32" s="19"/>
      <c r="M32" s="19"/>
      <c r="N32" s="27" t="str" cm="1">
        <f t="array" aca="1" ref="N32" ca="1">IF(INDIRECT("M" &amp; ROW())="x", INDIRECT("B" &amp; ROW()) &amp; IF(INDIRECT("E" &amp; ROW())="x", " in 2", " in 3"), "")</f>
        <v/>
      </c>
    </row>
    <row r="33" spans="1:14" x14ac:dyDescent="0.3">
      <c r="A33" s="9"/>
      <c r="B33" s="9"/>
      <c r="C33" s="9"/>
      <c r="D33" s="9"/>
      <c r="E33" s="10"/>
      <c r="F33" s="9"/>
      <c r="G33" s="9"/>
      <c r="H33" s="9"/>
      <c r="I33" s="11"/>
      <c r="J33" s="11"/>
      <c r="K33" s="12"/>
      <c r="L33" s="19"/>
      <c r="M33" s="19"/>
      <c r="N33" s="27" t="str" cm="1">
        <f t="array" aca="1" ref="N33" ca="1">IF(INDIRECT("M" &amp; ROW())="x", INDIRECT("B" &amp; ROW()) &amp; IF(INDIRECT("E" &amp; ROW())="x", " in 2", " in 3"), "")</f>
        <v/>
      </c>
    </row>
    <row r="34" spans="1:14" x14ac:dyDescent="0.3">
      <c r="A34" s="9"/>
      <c r="B34" s="9"/>
      <c r="C34" s="9"/>
      <c r="D34" s="9"/>
      <c r="E34" s="10"/>
      <c r="F34" s="9"/>
      <c r="G34" s="9"/>
      <c r="H34" s="9"/>
      <c r="I34" s="11"/>
      <c r="J34" s="11"/>
      <c r="K34" s="12"/>
      <c r="L34" s="19"/>
      <c r="M34" s="19"/>
      <c r="N34" s="27" t="str" cm="1">
        <f t="array" aca="1" ref="N34" ca="1">IF(INDIRECT("M" &amp; ROW())="x", INDIRECT("B" &amp; ROW()) &amp; IF(INDIRECT("E" &amp; ROW())="x", " in 2", " in 3"), "")</f>
        <v/>
      </c>
    </row>
    <row r="35" spans="1:14" x14ac:dyDescent="0.3">
      <c r="A35" s="9"/>
      <c r="B35" s="9"/>
      <c r="C35" s="9"/>
      <c r="D35" s="9"/>
      <c r="E35" s="10"/>
      <c r="F35" s="9"/>
      <c r="G35" s="9"/>
      <c r="H35" s="9"/>
      <c r="I35" s="11"/>
      <c r="J35" s="11"/>
      <c r="K35" s="12"/>
      <c r="L35" s="19"/>
      <c r="M35" s="19"/>
      <c r="N35" s="27" t="str" cm="1">
        <f t="array" aca="1" ref="N35" ca="1">IF(INDIRECT("M" &amp; ROW())="x", INDIRECT("B" &amp; ROW()) &amp; IF(INDIRECT("E" &amp; ROW())="x", " in 2", " in 3"), "")</f>
        <v/>
      </c>
    </row>
    <row r="36" spans="1:14" x14ac:dyDescent="0.3">
      <c r="A36" s="9"/>
      <c r="B36" s="9"/>
      <c r="C36" s="9"/>
      <c r="D36" s="9"/>
      <c r="E36" s="10"/>
      <c r="F36" s="9"/>
      <c r="G36" s="9"/>
      <c r="H36" s="9"/>
      <c r="I36" s="11"/>
      <c r="J36" s="11"/>
      <c r="K36" s="12"/>
      <c r="L36" s="19"/>
      <c r="M36" s="19"/>
      <c r="N36" s="27" t="str" cm="1">
        <f t="array" aca="1" ref="N36" ca="1">IF(INDIRECT("M" &amp; ROW())="x", INDIRECT("B" &amp; ROW()) &amp; IF(INDIRECT("E" &amp; ROW())="x", " in 2", " in 3"), "")</f>
        <v/>
      </c>
    </row>
    <row r="37" spans="1:14" x14ac:dyDescent="0.3">
      <c r="A37" s="9"/>
      <c r="B37" s="9"/>
      <c r="C37" s="9"/>
      <c r="D37" s="9"/>
      <c r="E37" s="10"/>
      <c r="F37" s="9"/>
      <c r="G37" s="9"/>
      <c r="H37" s="9"/>
      <c r="I37" s="11"/>
      <c r="J37" s="11"/>
      <c r="K37" s="12"/>
      <c r="L37" s="19"/>
      <c r="M37" s="19"/>
      <c r="N37" s="27" t="str" cm="1">
        <f t="array" aca="1" ref="N37" ca="1">IF(INDIRECT("M" &amp; ROW())="x", INDIRECT("B" &amp; ROW()) &amp; IF(INDIRECT("E" &amp; ROW())="x", " in 2", " in 3"), "")</f>
        <v/>
      </c>
    </row>
    <row r="38" spans="1:14" x14ac:dyDescent="0.3">
      <c r="A38" s="9"/>
      <c r="B38" s="9"/>
      <c r="C38" s="9"/>
      <c r="D38" s="9"/>
      <c r="E38" s="10"/>
      <c r="F38" s="9"/>
      <c r="G38" s="9"/>
      <c r="H38" s="9"/>
      <c r="I38" s="11"/>
      <c r="J38" s="11"/>
      <c r="K38" s="12"/>
      <c r="L38" s="19"/>
      <c r="M38" s="19"/>
      <c r="N38" s="27" t="str" cm="1">
        <f t="array" aca="1" ref="N38" ca="1">IF(INDIRECT("M" &amp; ROW())="x", INDIRECT("B" &amp; ROW()) &amp; IF(INDIRECT("E" &amp; ROW())="x", " in 2", " in 3"), "")</f>
        <v/>
      </c>
    </row>
    <row r="39" spans="1:14" x14ac:dyDescent="0.3">
      <c r="A39" s="9"/>
      <c r="B39" s="9"/>
      <c r="C39" s="9"/>
      <c r="D39" s="9"/>
      <c r="E39" s="10"/>
      <c r="F39" s="9"/>
      <c r="G39" s="9"/>
      <c r="H39" s="9"/>
      <c r="I39" s="11"/>
      <c r="J39" s="11"/>
      <c r="K39" s="12"/>
      <c r="L39" s="19"/>
      <c r="M39" s="19"/>
      <c r="N39" s="27" t="str" cm="1">
        <f t="array" aca="1" ref="N39" ca="1">IF(INDIRECT("M" &amp; ROW())="x", INDIRECT("B" &amp; ROW()) &amp; IF(INDIRECT("E" &amp; ROW())="x", " in 2", " in 3"), "")</f>
        <v/>
      </c>
    </row>
    <row r="40" spans="1:14" x14ac:dyDescent="0.3">
      <c r="A40" s="9"/>
      <c r="B40" s="9"/>
      <c r="C40" s="9"/>
      <c r="D40" s="9"/>
      <c r="E40" s="10"/>
      <c r="F40" s="9"/>
      <c r="G40" s="9"/>
      <c r="H40" s="9"/>
      <c r="I40" s="11"/>
      <c r="J40" s="11"/>
      <c r="K40" s="12"/>
      <c r="L40" s="19"/>
      <c r="M40" s="19"/>
      <c r="N40" s="27" t="str" cm="1">
        <f t="array" aca="1" ref="N40" ca="1">IF(INDIRECT("M" &amp; ROW())="x", INDIRECT("B" &amp; ROW()) &amp; IF(INDIRECT("E" &amp; ROW())="x", " in 2", " in 3"), "")</f>
        <v/>
      </c>
    </row>
    <row r="41" spans="1:14" x14ac:dyDescent="0.3">
      <c r="A41" s="9"/>
      <c r="B41" s="9"/>
      <c r="C41" s="9"/>
      <c r="D41" s="9"/>
      <c r="E41" s="10"/>
      <c r="F41" s="9"/>
      <c r="G41" s="9"/>
      <c r="H41" s="9"/>
      <c r="I41" s="11"/>
      <c r="J41" s="1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11"/>
      <c r="J42" s="1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11"/>
      <c r="J43" s="1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11"/>
      <c r="J44" s="1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11"/>
      <c r="J45" s="1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11"/>
      <c r="J46" s="1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11"/>
      <c r="J47" s="1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11"/>
      <c r="J48" s="1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11"/>
      <c r="J49" s="1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11"/>
      <c r="J50" s="1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11"/>
      <c r="J51" s="1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11"/>
      <c r="J52" s="1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11"/>
      <c r="J53" s="1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11"/>
      <c r="J54" s="1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11"/>
      <c r="J55" s="1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11"/>
      <c r="J56" s="1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11"/>
      <c r="J57" s="1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11"/>
      <c r="J58" s="1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11"/>
      <c r="J59" s="1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11"/>
      <c r="J60" s="1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11"/>
      <c r="J61" s="1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11"/>
      <c r="J62" s="1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11"/>
      <c r="J63" s="1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11"/>
      <c r="J64" s="1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11"/>
      <c r="J65" s="1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11"/>
      <c r="J66" s="1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11"/>
      <c r="J67" s="1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11"/>
      <c r="J68" s="1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11"/>
      <c r="J69" s="1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11"/>
      <c r="J70" s="1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11"/>
      <c r="J71" s="1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11"/>
      <c r="J72" s="1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11"/>
      <c r="J73" s="1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11"/>
      <c r="J74" s="1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11"/>
      <c r="J75" s="1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11"/>
      <c r="J76" s="1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11"/>
      <c r="J77" s="1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11"/>
      <c r="J78" s="1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11"/>
      <c r="J79" s="1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7"/>
    </row>
    <row r="124" spans="1:14" x14ac:dyDescent="0.3">
      <c r="A124" s="9"/>
      <c r="B124" s="9"/>
      <c r="C124" s="9"/>
      <c r="D124" s="9"/>
      <c r="E124" s="10"/>
      <c r="F124" s="9"/>
      <c r="G124" s="9"/>
      <c r="H124" s="9"/>
      <c r="I124" s="11"/>
      <c r="J124" s="11"/>
      <c r="K124" s="12"/>
      <c r="L124" s="9"/>
      <c r="M124" s="9"/>
      <c r="N124" s="27"/>
    </row>
    <row r="125" spans="1:14" x14ac:dyDescent="0.3">
      <c r="A125" s="9"/>
      <c r="B125" s="9"/>
      <c r="C125" s="9"/>
      <c r="D125" s="9"/>
      <c r="E125" s="10"/>
      <c r="F125" s="9"/>
      <c r="G125" s="9"/>
      <c r="H125" s="9"/>
      <c r="I125" s="11"/>
      <c r="J125" s="11"/>
      <c r="K125" s="12"/>
      <c r="L125" s="9"/>
      <c r="M125" s="9"/>
      <c r="N125" s="27"/>
    </row>
    <row r="126" spans="1:14" x14ac:dyDescent="0.3">
      <c r="A126" s="9"/>
      <c r="B126" s="9"/>
      <c r="C126" s="9"/>
      <c r="D126" s="9"/>
      <c r="E126" s="10"/>
      <c r="F126" s="9"/>
      <c r="G126" s="9"/>
      <c r="H126" s="9"/>
      <c r="I126" s="11"/>
      <c r="J126" s="11"/>
      <c r="K126" s="12"/>
      <c r="L126" s="9"/>
      <c r="M126" s="9"/>
      <c r="N126" s="27"/>
    </row>
    <row r="127" spans="1:14" x14ac:dyDescent="0.3">
      <c r="A127" s="9"/>
      <c r="B127" s="9"/>
      <c r="C127" s="9"/>
      <c r="D127" s="9"/>
      <c r="E127" s="10"/>
      <c r="F127" s="9"/>
      <c r="G127" s="9"/>
      <c r="H127" s="9"/>
      <c r="I127" s="11"/>
      <c r="J127" s="11"/>
      <c r="K127" s="12"/>
      <c r="L127" s="9"/>
      <c r="M127" s="9"/>
      <c r="N127" s="27"/>
    </row>
    <row r="128" spans="1:14" x14ac:dyDescent="0.3">
      <c r="A128" s="9"/>
      <c r="B128" s="9"/>
      <c r="C128" s="9"/>
      <c r="D128" s="9"/>
      <c r="E128" s="10"/>
      <c r="F128" s="9"/>
      <c r="G128" s="9"/>
      <c r="H128" s="9"/>
      <c r="I128" s="11"/>
      <c r="J128" s="11"/>
      <c r="K128" s="12"/>
      <c r="L128" s="9"/>
      <c r="M128" s="9"/>
      <c r="N128" s="27"/>
    </row>
    <row r="129" spans="1:14" x14ac:dyDescent="0.3">
      <c r="A129" s="9"/>
      <c r="B129" s="9"/>
      <c r="C129" s="9"/>
      <c r="D129" s="9"/>
      <c r="E129" s="10"/>
      <c r="F129" s="9"/>
      <c r="G129" s="9"/>
      <c r="H129" s="9"/>
      <c r="I129" s="11"/>
      <c r="J129" s="11"/>
      <c r="K129" s="12"/>
      <c r="L129" s="9"/>
      <c r="M129" s="9"/>
      <c r="N129" s="27"/>
    </row>
    <row r="130" spans="1:14" x14ac:dyDescent="0.3">
      <c r="A130" s="9"/>
      <c r="B130" s="9"/>
      <c r="C130" s="9"/>
      <c r="D130" s="9"/>
      <c r="E130" s="10"/>
      <c r="F130" s="9"/>
      <c r="G130" s="9"/>
      <c r="H130" s="9"/>
      <c r="I130" s="11"/>
      <c r="J130" s="11"/>
      <c r="K130" s="12"/>
      <c r="L130" s="9"/>
      <c r="M130" s="9"/>
      <c r="N130" s="27"/>
    </row>
    <row r="131" spans="1:14" x14ac:dyDescent="0.3">
      <c r="A131" s="9"/>
      <c r="B131" s="9"/>
      <c r="C131" s="9"/>
      <c r="D131" s="9"/>
      <c r="E131" s="10"/>
      <c r="F131" s="9"/>
      <c r="G131" s="9"/>
      <c r="H131" s="9"/>
      <c r="I131" s="11"/>
      <c r="J131" s="11"/>
      <c r="K131" s="12"/>
      <c r="L131" s="9"/>
      <c r="M131" s="9"/>
      <c r="N131" s="27"/>
    </row>
    <row r="132" spans="1:14" x14ac:dyDescent="0.3">
      <c r="A132" s="9"/>
      <c r="B132" s="9"/>
      <c r="C132" s="9"/>
      <c r="D132" s="9"/>
      <c r="E132" s="10"/>
      <c r="F132" s="9"/>
      <c r="G132" s="9"/>
      <c r="H132" s="9"/>
      <c r="I132" s="11"/>
      <c r="J132" s="11"/>
      <c r="K132" s="12"/>
      <c r="L132" s="9"/>
      <c r="M132" s="9"/>
      <c r="N132" s="27"/>
    </row>
    <row r="133" spans="1:14" x14ac:dyDescent="0.3">
      <c r="A133" s="9"/>
      <c r="B133" s="9"/>
      <c r="C133" s="9"/>
      <c r="D133" s="9"/>
      <c r="E133" s="10"/>
      <c r="F133" s="9"/>
      <c r="G133" s="9"/>
      <c r="H133" s="9"/>
      <c r="I133" s="11"/>
      <c r="J133" s="11"/>
      <c r="K133" s="12"/>
      <c r="L133" s="9"/>
      <c r="M133" s="9"/>
      <c r="N133" s="27"/>
    </row>
    <row r="134" spans="1:14" x14ac:dyDescent="0.3">
      <c r="A134" s="9"/>
      <c r="B134" s="9"/>
      <c r="C134" s="9"/>
      <c r="D134" s="9"/>
      <c r="E134" s="10"/>
      <c r="F134" s="9"/>
      <c r="G134" s="9"/>
      <c r="H134" s="9"/>
      <c r="I134" s="11"/>
      <c r="J134" s="11"/>
      <c r="K134" s="12"/>
      <c r="L134" s="9"/>
      <c r="M134" s="9"/>
      <c r="N134" s="27"/>
    </row>
    <row r="135" spans="1:14" x14ac:dyDescent="0.3">
      <c r="A135" s="9"/>
      <c r="B135" s="9"/>
      <c r="C135" s="9"/>
      <c r="D135" s="9"/>
      <c r="E135" s="10"/>
      <c r="F135" s="9"/>
      <c r="G135" s="9"/>
      <c r="H135" s="9"/>
      <c r="I135" s="11"/>
      <c r="J135" s="11"/>
      <c r="K135" s="12"/>
      <c r="L135" s="9"/>
      <c r="M135" s="9"/>
      <c r="N135" s="27"/>
    </row>
    <row r="136" spans="1:14" x14ac:dyDescent="0.3">
      <c r="A136" s="9"/>
      <c r="B136" s="9"/>
      <c r="C136" s="9"/>
      <c r="D136" s="9"/>
      <c r="E136" s="10"/>
      <c r="F136" s="9"/>
      <c r="G136" s="9"/>
      <c r="H136" s="9"/>
      <c r="I136" s="11"/>
      <c r="J136" s="11"/>
      <c r="K136" s="12"/>
      <c r="L136" s="9"/>
      <c r="M136" s="9"/>
      <c r="N136" s="27"/>
    </row>
    <row r="137" spans="1:14" x14ac:dyDescent="0.3">
      <c r="A137" s="9"/>
      <c r="B137" s="9"/>
      <c r="C137" s="9"/>
      <c r="D137" s="9"/>
      <c r="E137" s="10"/>
      <c r="F137" s="9"/>
      <c r="G137" s="9"/>
      <c r="H137" s="9"/>
      <c r="I137" s="11"/>
      <c r="J137" s="11"/>
      <c r="K137" s="12"/>
      <c r="L137" s="9"/>
      <c r="M137" s="9"/>
      <c r="N137" s="27"/>
    </row>
    <row r="138" spans="1:14" x14ac:dyDescent="0.3">
      <c r="A138" s="9"/>
      <c r="B138" s="9"/>
      <c r="C138" s="9"/>
      <c r="D138" s="9"/>
      <c r="E138" s="10"/>
      <c r="F138" s="9"/>
      <c r="G138" s="9"/>
      <c r="H138" s="9"/>
      <c r="I138" s="11"/>
      <c r="J138" s="11"/>
      <c r="K138" s="12"/>
      <c r="L138" s="9"/>
      <c r="M138" s="9"/>
      <c r="N138" s="27"/>
    </row>
    <row r="139" spans="1:14" x14ac:dyDescent="0.3">
      <c r="A139" s="9"/>
      <c r="B139" s="9"/>
      <c r="C139" s="9"/>
      <c r="D139" s="9"/>
      <c r="E139" s="10"/>
      <c r="F139" s="9"/>
      <c r="G139" s="9"/>
      <c r="H139" s="9"/>
      <c r="I139" s="11"/>
      <c r="J139" s="11"/>
      <c r="K139" s="12"/>
      <c r="L139" s="9"/>
      <c r="M139" s="9"/>
      <c r="N139" s="27"/>
    </row>
    <row r="140" spans="1:14" x14ac:dyDescent="0.3">
      <c r="A140" s="9"/>
      <c r="B140" s="9"/>
      <c r="C140" s="9"/>
      <c r="D140" s="9"/>
      <c r="E140" s="10"/>
      <c r="F140" s="9"/>
      <c r="G140" s="9"/>
      <c r="H140" s="9"/>
      <c r="I140" s="11"/>
      <c r="J140" s="11"/>
      <c r="K140" s="12"/>
      <c r="L140" s="9"/>
      <c r="M140" s="9"/>
      <c r="N140" s="27"/>
    </row>
    <row r="141" spans="1:14" x14ac:dyDescent="0.3">
      <c r="A141" s="9"/>
      <c r="B141" s="9"/>
      <c r="C141" s="9"/>
      <c r="D141" s="9"/>
      <c r="E141" s="10"/>
      <c r="F141" s="9"/>
      <c r="G141" s="9"/>
      <c r="H141" s="9"/>
      <c r="I141" s="11"/>
      <c r="J141" s="11"/>
      <c r="K141" s="12"/>
      <c r="L141" s="9"/>
      <c r="M141" s="9"/>
      <c r="N141" s="27"/>
    </row>
    <row r="142" spans="1:14" x14ac:dyDescent="0.3">
      <c r="A142" s="9"/>
      <c r="B142" s="9"/>
      <c r="C142" s="9"/>
      <c r="D142" s="9"/>
      <c r="E142" s="10"/>
      <c r="F142" s="9"/>
      <c r="G142" s="9"/>
      <c r="H142" s="9"/>
      <c r="I142" s="11"/>
      <c r="J142" s="11"/>
      <c r="K142" s="12"/>
      <c r="L142" s="9"/>
      <c r="M142" s="9"/>
      <c r="N142" s="27"/>
    </row>
    <row r="143" spans="1:14" x14ac:dyDescent="0.3">
      <c r="A143" s="9"/>
      <c r="B143" s="9"/>
      <c r="C143" s="9"/>
      <c r="D143" s="9"/>
      <c r="E143" s="10"/>
      <c r="F143" s="9"/>
      <c r="G143" s="9"/>
      <c r="H143" s="9"/>
      <c r="I143" s="11"/>
      <c r="J143" s="11"/>
      <c r="K143" s="12"/>
      <c r="L143" s="9"/>
      <c r="M143" s="9"/>
      <c r="N143" s="27"/>
    </row>
    <row r="144" spans="1:14" x14ac:dyDescent="0.3">
      <c r="A144" s="9"/>
      <c r="B144" s="9"/>
      <c r="C144" s="9"/>
      <c r="D144" s="9"/>
      <c r="E144" s="10"/>
      <c r="F144" s="9"/>
      <c r="G144" s="9"/>
      <c r="H144" s="9"/>
      <c r="I144" s="11"/>
      <c r="J144" s="11"/>
      <c r="K144" s="12"/>
      <c r="L144" s="9"/>
      <c r="M144" s="9"/>
      <c r="N144" s="27"/>
    </row>
    <row r="145" spans="1:14" x14ac:dyDescent="0.3">
      <c r="A145" s="9"/>
      <c r="B145" s="9"/>
      <c r="C145" s="9"/>
      <c r="D145" s="9"/>
      <c r="E145" s="10"/>
      <c r="F145" s="9"/>
      <c r="G145" s="9"/>
      <c r="H145" s="9"/>
      <c r="I145" s="11"/>
      <c r="J145" s="11"/>
      <c r="K145" s="12"/>
      <c r="L145" s="9"/>
      <c r="M145" s="9"/>
      <c r="N145" s="27"/>
    </row>
    <row r="146" spans="1:14" x14ac:dyDescent="0.3">
      <c r="A146" s="9"/>
      <c r="B146" s="9"/>
      <c r="C146" s="9"/>
      <c r="D146" s="9"/>
      <c r="E146" s="10"/>
      <c r="F146" s="9"/>
      <c r="G146" s="9"/>
      <c r="H146" s="9"/>
      <c r="I146" s="11"/>
      <c r="J146" s="11"/>
      <c r="K146" s="12"/>
      <c r="L146" s="9"/>
      <c r="M146" s="9"/>
      <c r="N146" s="27"/>
    </row>
    <row r="147" spans="1:14" x14ac:dyDescent="0.3">
      <c r="A147" s="9"/>
      <c r="B147" s="9"/>
      <c r="C147" s="9"/>
      <c r="D147" s="9"/>
      <c r="E147" s="10"/>
      <c r="F147" s="9"/>
      <c r="G147" s="9"/>
      <c r="H147" s="9"/>
      <c r="I147" s="11"/>
      <c r="J147" s="11"/>
      <c r="K147" s="12"/>
      <c r="L147" s="9"/>
      <c r="M147" s="9"/>
      <c r="N147" s="27"/>
    </row>
    <row r="148" spans="1:14" x14ac:dyDescent="0.3">
      <c r="A148" s="9"/>
      <c r="B148" s="9"/>
      <c r="C148" s="9"/>
      <c r="D148" s="9"/>
      <c r="E148" s="10"/>
      <c r="F148" s="9"/>
      <c r="G148" s="9"/>
      <c r="H148" s="9"/>
      <c r="I148" s="11"/>
      <c r="J148" s="11"/>
      <c r="K148" s="12"/>
      <c r="L148" s="9"/>
      <c r="M148" s="9"/>
      <c r="N148" s="27"/>
    </row>
    <row r="149" spans="1:14" x14ac:dyDescent="0.3">
      <c r="A149" s="9"/>
      <c r="B149" s="9"/>
      <c r="C149" s="9"/>
      <c r="D149" s="9"/>
      <c r="E149" s="10"/>
      <c r="F149" s="9"/>
      <c r="G149" s="9"/>
      <c r="H149" s="9"/>
      <c r="I149" s="11"/>
      <c r="J149" s="11"/>
      <c r="K149" s="12"/>
      <c r="L149" s="9"/>
      <c r="M149" s="9"/>
      <c r="N149" s="27"/>
    </row>
    <row r="150" spans="1:14" x14ac:dyDescent="0.3">
      <c r="A150" s="9"/>
      <c r="B150" s="9"/>
      <c r="C150" s="9"/>
      <c r="D150" s="9"/>
      <c r="E150" s="10"/>
      <c r="F150" s="9"/>
      <c r="G150" s="9"/>
      <c r="H150" s="9"/>
      <c r="I150" s="11"/>
      <c r="J150" s="11"/>
      <c r="K150" s="12"/>
      <c r="L150" s="9"/>
      <c r="M150" s="9"/>
      <c r="N150" s="27"/>
    </row>
    <row r="151" spans="1:14" x14ac:dyDescent="0.3">
      <c r="A151" s="9"/>
      <c r="B151" s="9"/>
      <c r="C151" s="9"/>
      <c r="D151" s="9"/>
      <c r="E151" s="10"/>
      <c r="F151" s="9"/>
      <c r="G151" s="9"/>
      <c r="H151" s="9"/>
      <c r="I151" s="11"/>
      <c r="J151" s="11"/>
      <c r="K151" s="12"/>
      <c r="L151" s="9"/>
      <c r="M151" s="9"/>
      <c r="N151" s="27"/>
    </row>
    <row r="152" spans="1:14" x14ac:dyDescent="0.3">
      <c r="A152" s="9"/>
      <c r="B152" s="9"/>
      <c r="C152" s="9"/>
      <c r="D152" s="9"/>
      <c r="E152" s="10"/>
      <c r="F152" s="9"/>
      <c r="G152" s="9"/>
      <c r="H152" s="9"/>
      <c r="I152" s="11"/>
      <c r="J152" s="11"/>
      <c r="K152" s="12"/>
      <c r="L152" s="9"/>
      <c r="M152" s="9"/>
      <c r="N152" s="27"/>
    </row>
    <row r="153" spans="1:14" x14ac:dyDescent="0.3">
      <c r="A153" s="9"/>
      <c r="B153" s="9"/>
      <c r="C153" s="9"/>
      <c r="D153" s="9"/>
      <c r="E153" s="10"/>
      <c r="F153" s="9"/>
      <c r="G153" s="9"/>
      <c r="H153" s="9"/>
      <c r="I153" s="11"/>
      <c r="J153" s="11"/>
      <c r="K153" s="12"/>
      <c r="L153" s="9"/>
      <c r="M153" s="9"/>
      <c r="N153" s="27"/>
    </row>
    <row r="154" spans="1:14" x14ac:dyDescent="0.3">
      <c r="A154" s="9"/>
      <c r="B154" s="9"/>
      <c r="C154" s="9"/>
      <c r="D154" s="9"/>
      <c r="E154" s="10"/>
      <c r="F154" s="9"/>
      <c r="G154" s="9"/>
      <c r="H154" s="9"/>
      <c r="I154" s="11"/>
      <c r="J154" s="11"/>
      <c r="K154" s="12"/>
      <c r="L154" s="9"/>
      <c r="M154" s="9"/>
      <c r="N154" s="27"/>
    </row>
    <row r="155" spans="1:14" x14ac:dyDescent="0.3">
      <c r="A155" s="9"/>
      <c r="B155" s="9"/>
      <c r="C155" s="9"/>
      <c r="D155" s="9"/>
      <c r="E155" s="10"/>
      <c r="F155" s="9"/>
      <c r="G155" s="9"/>
      <c r="H155" s="9"/>
      <c r="I155" s="11"/>
      <c r="J155" s="11"/>
      <c r="K155" s="12"/>
      <c r="L155" s="9"/>
      <c r="M155" s="9"/>
      <c r="N155" s="27"/>
    </row>
    <row r="156" spans="1:14" x14ac:dyDescent="0.3">
      <c r="A156" s="9"/>
      <c r="B156" s="9"/>
      <c r="C156" s="9"/>
      <c r="D156" s="9"/>
      <c r="E156" s="10"/>
      <c r="F156" s="9"/>
      <c r="G156" s="9"/>
      <c r="H156" s="9"/>
      <c r="I156" s="11"/>
      <c r="J156" s="11"/>
      <c r="K156" s="12"/>
      <c r="L156" s="9"/>
      <c r="M156" s="9"/>
      <c r="N156" s="27"/>
    </row>
    <row r="157" spans="1:14" x14ac:dyDescent="0.3">
      <c r="A157" s="9"/>
      <c r="B157" s="9"/>
      <c r="C157" s="9"/>
      <c r="D157" s="9"/>
      <c r="E157" s="10"/>
      <c r="F157" s="9"/>
      <c r="G157" s="9"/>
      <c r="H157" s="9"/>
      <c r="I157" s="11"/>
      <c r="J157" s="11"/>
      <c r="K157" s="12"/>
      <c r="L157" s="9"/>
      <c r="M157" s="9"/>
      <c r="N157" s="27"/>
    </row>
    <row r="158" spans="1:14" x14ac:dyDescent="0.3">
      <c r="A158" s="9"/>
      <c r="B158" s="9"/>
      <c r="C158" s="9"/>
      <c r="D158" s="9"/>
      <c r="E158" s="10"/>
      <c r="F158" s="9"/>
      <c r="G158" s="9"/>
      <c r="H158" s="9"/>
      <c r="I158" s="11"/>
      <c r="J158" s="11"/>
      <c r="K158" s="12"/>
      <c r="L158" s="9"/>
      <c r="M158" s="9"/>
      <c r="N158" s="27"/>
    </row>
    <row r="159" spans="1:14" x14ac:dyDescent="0.3">
      <c r="A159" s="9"/>
      <c r="B159" s="9"/>
      <c r="C159" s="9"/>
      <c r="D159" s="9"/>
      <c r="E159" s="10"/>
      <c r="F159" s="9"/>
      <c r="G159" s="9"/>
      <c r="H159" s="9"/>
      <c r="I159" s="11"/>
      <c r="J159" s="11"/>
      <c r="K159" s="12"/>
      <c r="L159" s="9"/>
      <c r="M159" s="9"/>
      <c r="N159" s="27"/>
    </row>
    <row r="160" spans="1:14" x14ac:dyDescent="0.3">
      <c r="A160" s="9"/>
      <c r="B160" s="9"/>
      <c r="C160" s="9"/>
      <c r="D160" s="9"/>
      <c r="E160" s="10"/>
      <c r="F160" s="9"/>
      <c r="G160" s="9"/>
      <c r="H160" s="9"/>
      <c r="I160" s="11"/>
      <c r="J160" s="11"/>
      <c r="K160" s="12"/>
      <c r="L160" s="9"/>
      <c r="M160" s="9"/>
      <c r="N160" s="27"/>
    </row>
    <row r="161" spans="1:14" x14ac:dyDescent="0.3">
      <c r="A161" s="9"/>
      <c r="B161" s="9"/>
      <c r="C161" s="9"/>
      <c r="D161" s="9"/>
      <c r="E161" s="10"/>
      <c r="F161" s="9"/>
      <c r="G161" s="9"/>
      <c r="H161" s="9"/>
      <c r="I161" s="11"/>
      <c r="J161" s="11"/>
      <c r="K161" s="12"/>
      <c r="L161" s="9"/>
      <c r="M161" s="9"/>
      <c r="N161" s="27"/>
    </row>
    <row r="162" spans="1:14" x14ac:dyDescent="0.3">
      <c r="A162" s="9"/>
      <c r="B162" s="9"/>
      <c r="C162" s="9"/>
      <c r="D162" s="9"/>
      <c r="E162" s="10"/>
      <c r="F162" s="9"/>
      <c r="G162" s="9"/>
      <c r="H162" s="9"/>
      <c r="I162" s="11"/>
      <c r="J162" s="11"/>
      <c r="K162" s="12"/>
      <c r="L162" s="9"/>
      <c r="M162" s="9"/>
      <c r="N162" s="27"/>
    </row>
    <row r="163" spans="1:14" x14ac:dyDescent="0.3">
      <c r="A163" s="9"/>
      <c r="B163" s="9"/>
      <c r="C163" s="9"/>
      <c r="D163" s="9"/>
      <c r="E163" s="10"/>
      <c r="F163" s="9"/>
      <c r="G163" s="9"/>
      <c r="H163" s="9"/>
      <c r="I163" s="11"/>
      <c r="J163" s="11"/>
      <c r="K163" s="12"/>
      <c r="L163" s="9"/>
      <c r="M163" s="9"/>
      <c r="N163" s="27"/>
    </row>
    <row r="164" spans="1:14" x14ac:dyDescent="0.3">
      <c r="A164" s="9"/>
      <c r="B164" s="9"/>
      <c r="C164" s="9"/>
      <c r="D164" s="9"/>
      <c r="E164" s="10"/>
      <c r="F164" s="9"/>
      <c r="G164" s="9"/>
      <c r="H164" s="9"/>
      <c r="I164" s="11"/>
      <c r="J164" s="11"/>
      <c r="K164" s="12"/>
      <c r="L164" s="9"/>
      <c r="M164" s="9"/>
      <c r="N164" s="27"/>
    </row>
    <row r="165" spans="1:14" x14ac:dyDescent="0.3">
      <c r="A165" s="9"/>
      <c r="B165" s="9"/>
      <c r="C165" s="9"/>
      <c r="D165" s="9"/>
      <c r="E165" s="10"/>
      <c r="F165" s="9"/>
      <c r="G165" s="9"/>
      <c r="H165" s="9"/>
      <c r="I165" s="11"/>
      <c r="J165" s="11"/>
      <c r="K165" s="12"/>
      <c r="L165" s="9"/>
      <c r="M165" s="9"/>
      <c r="N165" s="27"/>
    </row>
    <row r="166" spans="1:14" x14ac:dyDescent="0.3">
      <c r="A166" s="9"/>
      <c r="B166" s="9"/>
      <c r="C166" s="9"/>
      <c r="D166" s="9"/>
      <c r="E166" s="10"/>
      <c r="F166" s="9"/>
      <c r="G166" s="9"/>
      <c r="H166" s="9"/>
      <c r="I166" s="11"/>
      <c r="J166" s="11"/>
      <c r="K166" s="12"/>
      <c r="L166" s="9"/>
      <c r="M166" s="9"/>
      <c r="N166" s="27"/>
    </row>
    <row r="167" spans="1:14" x14ac:dyDescent="0.3">
      <c r="A167" s="9"/>
      <c r="B167" s="9"/>
      <c r="C167" s="9"/>
      <c r="D167" s="9"/>
      <c r="E167" s="10"/>
      <c r="F167" s="9"/>
      <c r="G167" s="9"/>
      <c r="H167" s="9"/>
      <c r="I167" s="11"/>
      <c r="J167" s="11"/>
      <c r="K167" s="12"/>
      <c r="L167" s="9"/>
      <c r="M167" s="9"/>
      <c r="N167" s="27"/>
    </row>
    <row r="168" spans="1:14" x14ac:dyDescent="0.3">
      <c r="A168" s="9"/>
      <c r="B168" s="9"/>
      <c r="C168" s="9"/>
      <c r="D168" s="9"/>
      <c r="E168" s="10"/>
      <c r="F168" s="9"/>
      <c r="G168" s="9"/>
      <c r="H168" s="9"/>
      <c r="I168" s="11"/>
      <c r="J168" s="11"/>
      <c r="K168" s="12"/>
      <c r="L168" s="9"/>
      <c r="M168" s="9"/>
      <c r="N168" s="27"/>
    </row>
    <row r="169" spans="1:14" x14ac:dyDescent="0.3">
      <c r="A169" s="9"/>
      <c r="B169" s="9"/>
      <c r="C169" s="9"/>
      <c r="D169" s="9"/>
      <c r="E169" s="10"/>
      <c r="F169" s="9"/>
      <c r="G169" s="9"/>
      <c r="H169" s="9"/>
      <c r="I169" s="11"/>
      <c r="J169" s="11"/>
      <c r="K169" s="12"/>
      <c r="L169" s="9"/>
      <c r="M169" s="9"/>
      <c r="N169" s="27"/>
    </row>
    <row r="170" spans="1:14" x14ac:dyDescent="0.3">
      <c r="A170" s="9"/>
      <c r="B170" s="9"/>
      <c r="C170" s="9"/>
      <c r="D170" s="9"/>
      <c r="E170" s="10"/>
      <c r="F170" s="9"/>
      <c r="G170" s="9"/>
      <c r="H170" s="9"/>
      <c r="I170" s="11"/>
      <c r="J170" s="11"/>
      <c r="K170" s="12"/>
      <c r="L170" s="9"/>
      <c r="M170" s="9"/>
      <c r="N170" s="27"/>
    </row>
    <row r="171" spans="1:14" x14ac:dyDescent="0.3">
      <c r="A171" s="9"/>
      <c r="B171" s="9"/>
      <c r="C171" s="9"/>
      <c r="D171" s="9"/>
      <c r="E171" s="10"/>
      <c r="F171" s="9"/>
      <c r="G171" s="9"/>
      <c r="H171" s="9"/>
      <c r="I171" s="11"/>
      <c r="J171" s="11"/>
      <c r="K171" s="12"/>
      <c r="L171" s="9"/>
      <c r="M171" s="9"/>
      <c r="N171" s="27"/>
    </row>
    <row r="172" spans="1:14" x14ac:dyDescent="0.3">
      <c r="A172" s="9"/>
      <c r="B172" s="9"/>
      <c r="C172" s="9"/>
      <c r="D172" s="9"/>
      <c r="E172" s="10"/>
      <c r="F172" s="9"/>
      <c r="G172" s="9"/>
      <c r="H172" s="9"/>
      <c r="I172" s="11"/>
      <c r="J172" s="11"/>
      <c r="K172" s="12"/>
      <c r="L172" s="9"/>
      <c r="M172" s="9"/>
      <c r="N172" s="27"/>
    </row>
    <row r="173" spans="1:14" x14ac:dyDescent="0.3">
      <c r="A173" s="9"/>
      <c r="B173" s="9"/>
      <c r="C173" s="9"/>
      <c r="D173" s="9"/>
      <c r="E173" s="10"/>
      <c r="F173" s="9"/>
      <c r="G173" s="9"/>
      <c r="H173" s="9"/>
      <c r="I173" s="11"/>
      <c r="J173" s="11"/>
      <c r="K173" s="12"/>
      <c r="L173" s="9"/>
      <c r="M173" s="9"/>
      <c r="N173" s="27"/>
    </row>
    <row r="174" spans="1:14" x14ac:dyDescent="0.3">
      <c r="A174" s="9"/>
      <c r="B174" s="9"/>
      <c r="C174" s="9"/>
      <c r="D174" s="9"/>
      <c r="E174" s="10"/>
      <c r="F174" s="9"/>
      <c r="G174" s="9"/>
      <c r="H174" s="9"/>
      <c r="I174" s="11"/>
      <c r="J174" s="11"/>
      <c r="K174" s="12"/>
      <c r="L174" s="9"/>
      <c r="M174" s="9"/>
      <c r="N174" s="27"/>
    </row>
    <row r="175" spans="1:14" x14ac:dyDescent="0.3">
      <c r="A175" s="9"/>
      <c r="B175" s="9"/>
      <c r="C175" s="9"/>
      <c r="D175" s="9"/>
      <c r="E175" s="10"/>
      <c r="F175" s="9"/>
      <c r="G175" s="9"/>
      <c r="H175" s="9"/>
      <c r="I175" s="11"/>
      <c r="J175" s="11"/>
      <c r="K175" s="12"/>
      <c r="L175" s="9"/>
      <c r="M175" s="9"/>
      <c r="N175" s="27"/>
    </row>
    <row r="176" spans="1:14" x14ac:dyDescent="0.3">
      <c r="A176" s="9"/>
      <c r="B176" s="9"/>
      <c r="C176" s="9"/>
      <c r="D176" s="9"/>
      <c r="E176" s="10"/>
      <c r="F176" s="9"/>
      <c r="G176" s="9"/>
      <c r="H176" s="9"/>
      <c r="I176" s="11"/>
      <c r="J176" s="11"/>
      <c r="K176" s="12"/>
      <c r="L176" s="9"/>
      <c r="M176" s="9"/>
      <c r="N176" s="27"/>
    </row>
    <row r="177" spans="1:14" x14ac:dyDescent="0.3">
      <c r="A177" s="9"/>
      <c r="B177" s="9"/>
      <c r="C177" s="9"/>
      <c r="D177" s="9"/>
      <c r="E177" s="10"/>
      <c r="F177" s="9"/>
      <c r="G177" s="9"/>
      <c r="H177" s="9"/>
      <c r="I177" s="11"/>
      <c r="J177" s="11"/>
      <c r="K177" s="12"/>
      <c r="L177" s="9"/>
      <c r="M177" s="9"/>
      <c r="N177" s="27"/>
    </row>
    <row r="178" spans="1:14" x14ac:dyDescent="0.3">
      <c r="A178" s="9"/>
      <c r="B178" s="9"/>
      <c r="C178" s="9"/>
      <c r="D178" s="9"/>
      <c r="E178" s="10"/>
      <c r="F178" s="9"/>
      <c r="G178" s="9"/>
      <c r="H178" s="9"/>
      <c r="I178" s="11"/>
      <c r="J178" s="11"/>
      <c r="K178" s="12"/>
      <c r="L178" s="9"/>
      <c r="M178" s="9"/>
      <c r="N178" s="27"/>
    </row>
    <row r="179" spans="1:14" x14ac:dyDescent="0.3">
      <c r="A179" s="9"/>
      <c r="B179" s="9"/>
      <c r="C179" s="9"/>
      <c r="D179" s="9"/>
      <c r="E179" s="10"/>
      <c r="F179" s="9"/>
      <c r="G179" s="9"/>
      <c r="H179" s="9"/>
      <c r="I179" s="11"/>
      <c r="J179" s="11"/>
      <c r="K179" s="12"/>
      <c r="L179" s="9"/>
      <c r="M179" s="9"/>
      <c r="N179" s="27"/>
    </row>
    <row r="180" spans="1:14" x14ac:dyDescent="0.3">
      <c r="A180" s="9"/>
      <c r="B180" s="9"/>
      <c r="C180" s="9"/>
      <c r="D180" s="9"/>
      <c r="E180" s="10"/>
      <c r="F180" s="9"/>
      <c r="G180" s="9"/>
      <c r="H180" s="9"/>
      <c r="I180" s="11"/>
      <c r="J180" s="11"/>
      <c r="K180" s="12"/>
      <c r="L180" s="9"/>
      <c r="M180" s="9"/>
      <c r="N180" s="27"/>
    </row>
    <row r="181" spans="1:14" x14ac:dyDescent="0.3">
      <c r="A181" s="9"/>
      <c r="B181" s="9"/>
      <c r="C181" s="9"/>
      <c r="D181" s="9"/>
      <c r="E181" s="10"/>
      <c r="F181" s="9"/>
      <c r="G181" s="9"/>
      <c r="H181" s="9"/>
      <c r="I181" s="11"/>
      <c r="J181" s="11"/>
      <c r="K181" s="12"/>
      <c r="L181" s="9"/>
      <c r="M181" s="9"/>
      <c r="N181" s="27"/>
    </row>
    <row r="182" spans="1:14" x14ac:dyDescent="0.3">
      <c r="A182" s="9"/>
      <c r="B182" s="9"/>
      <c r="C182" s="9"/>
      <c r="D182" s="9"/>
      <c r="E182" s="10"/>
      <c r="F182" s="9"/>
      <c r="G182" s="9"/>
      <c r="H182" s="9"/>
      <c r="I182" s="11"/>
      <c r="J182" s="11"/>
      <c r="K182" s="12"/>
      <c r="L182" s="9"/>
      <c r="M182" s="9"/>
      <c r="N182" s="27"/>
    </row>
    <row r="183" spans="1:14" x14ac:dyDescent="0.3">
      <c r="A183" s="9"/>
      <c r="B183" s="9"/>
      <c r="C183" s="9"/>
      <c r="D183" s="9"/>
      <c r="E183" s="10"/>
      <c r="F183" s="9"/>
      <c r="G183" s="9"/>
      <c r="H183" s="9"/>
      <c r="I183" s="11"/>
      <c r="J183" s="11"/>
      <c r="K183" s="12"/>
      <c r="L183" s="9"/>
      <c r="M183" s="9"/>
      <c r="N183" s="27"/>
    </row>
    <row r="184" spans="1:14" x14ac:dyDescent="0.3">
      <c r="A184" s="9"/>
      <c r="B184" s="9"/>
      <c r="C184" s="9"/>
      <c r="D184" s="9"/>
      <c r="E184" s="10"/>
      <c r="F184" s="9"/>
      <c r="G184" s="9"/>
      <c r="H184" s="9"/>
      <c r="I184" s="11"/>
      <c r="J184" s="11"/>
      <c r="K184" s="12"/>
      <c r="L184" s="9"/>
      <c r="M184" s="9"/>
      <c r="N184" s="27"/>
    </row>
    <row r="185" spans="1:14" x14ac:dyDescent="0.3">
      <c r="A185" s="9"/>
      <c r="B185" s="9"/>
      <c r="C185" s="9"/>
      <c r="D185" s="9"/>
      <c r="E185" s="10"/>
      <c r="F185" s="9"/>
      <c r="G185" s="9"/>
      <c r="H185" s="9"/>
      <c r="I185" s="11"/>
      <c r="J185" s="11"/>
      <c r="K185" s="12"/>
      <c r="L185" s="9"/>
      <c r="M185" s="9"/>
      <c r="N185" s="27"/>
    </row>
    <row r="186" spans="1:14" x14ac:dyDescent="0.3">
      <c r="A186" s="9"/>
      <c r="B186" s="9"/>
      <c r="C186" s="9"/>
      <c r="D186" s="9"/>
      <c r="E186" s="10"/>
      <c r="F186" s="9"/>
      <c r="G186" s="9"/>
      <c r="H186" s="9"/>
      <c r="I186" s="11"/>
      <c r="J186" s="11"/>
      <c r="K186" s="12"/>
      <c r="L186" s="9"/>
      <c r="M186" s="9"/>
      <c r="N186" s="27"/>
    </row>
    <row r="187" spans="1:14" x14ac:dyDescent="0.3">
      <c r="A187" s="9"/>
      <c r="B187" s="9"/>
      <c r="C187" s="9"/>
      <c r="D187" s="9"/>
      <c r="E187" s="10"/>
      <c r="F187" s="9"/>
      <c r="G187" s="9"/>
      <c r="H187" s="9"/>
      <c r="I187" s="11"/>
      <c r="J187" s="11"/>
      <c r="K187" s="12"/>
      <c r="L187" s="9"/>
      <c r="M187" s="9"/>
      <c r="N187" s="27"/>
    </row>
    <row r="188" spans="1:14" x14ac:dyDescent="0.3">
      <c r="A188" s="9"/>
      <c r="B188" s="9"/>
      <c r="C188" s="9"/>
      <c r="D188" s="9"/>
      <c r="E188" s="10"/>
      <c r="F188" s="9"/>
      <c r="G188" s="9"/>
      <c r="H188" s="9"/>
      <c r="I188" s="11"/>
      <c r="J188" s="11"/>
      <c r="K188" s="12"/>
      <c r="L188" s="9"/>
      <c r="M188" s="9"/>
      <c r="N188" s="27"/>
    </row>
    <row r="189" spans="1:14" x14ac:dyDescent="0.3">
      <c r="A189" s="9"/>
      <c r="B189" s="9"/>
      <c r="C189" s="9"/>
      <c r="D189" s="9"/>
      <c r="E189" s="10"/>
      <c r="F189" s="9"/>
      <c r="G189" s="9"/>
      <c r="H189" s="9"/>
      <c r="I189" s="11"/>
      <c r="J189" s="11"/>
      <c r="K189" s="12"/>
      <c r="L189" s="9"/>
      <c r="M189" s="9"/>
      <c r="N189" s="27"/>
    </row>
    <row r="190" spans="1:14" x14ac:dyDescent="0.3">
      <c r="A190" s="9"/>
      <c r="B190" s="9"/>
      <c r="C190" s="9"/>
      <c r="D190" s="9"/>
      <c r="E190" s="10"/>
      <c r="F190" s="9"/>
      <c r="G190" s="9"/>
      <c r="H190" s="9"/>
      <c r="I190" s="11"/>
      <c r="J190" s="11"/>
      <c r="K190" s="12"/>
      <c r="L190" s="9"/>
      <c r="M190" s="9"/>
      <c r="N190" s="27"/>
    </row>
    <row r="191" spans="1:14" x14ac:dyDescent="0.3">
      <c r="A191" s="9"/>
      <c r="B191" s="9"/>
      <c r="C191" s="9"/>
      <c r="D191" s="9"/>
      <c r="E191" s="10"/>
      <c r="F191" s="9"/>
      <c r="G191" s="9"/>
      <c r="H191" s="9"/>
      <c r="I191" s="11"/>
      <c r="J191" s="11"/>
      <c r="K191" s="12"/>
      <c r="L191" s="9"/>
      <c r="M191" s="9"/>
      <c r="N191" s="27"/>
    </row>
    <row r="192" spans="1:14" x14ac:dyDescent="0.3">
      <c r="A192" s="9"/>
      <c r="B192" s="9"/>
      <c r="C192" s="9"/>
      <c r="D192" s="9"/>
      <c r="E192" s="10"/>
      <c r="F192" s="9"/>
      <c r="G192" s="9"/>
      <c r="H192" s="9"/>
      <c r="I192" s="11"/>
      <c r="J192" s="11"/>
      <c r="K192" s="12"/>
      <c r="L192" s="9"/>
      <c r="M192" s="9"/>
      <c r="N192" s="27"/>
    </row>
    <row r="193" spans="1:14" x14ac:dyDescent="0.3">
      <c r="A193" s="9"/>
      <c r="B193" s="9"/>
      <c r="C193" s="9"/>
      <c r="D193" s="9"/>
      <c r="E193" s="10"/>
      <c r="F193" s="9"/>
      <c r="G193" s="9"/>
      <c r="H193" s="9"/>
      <c r="I193" s="11"/>
      <c r="J193" s="11"/>
      <c r="K193" s="12"/>
      <c r="L193" s="9"/>
      <c r="M193" s="9"/>
      <c r="N193" s="27"/>
    </row>
    <row r="194" spans="1:14" x14ac:dyDescent="0.3">
      <c r="A194" s="9"/>
      <c r="B194" s="9"/>
      <c r="C194" s="9"/>
      <c r="D194" s="9"/>
      <c r="E194" s="10"/>
      <c r="F194" s="9"/>
      <c r="G194" s="9"/>
      <c r="H194" s="9"/>
      <c r="I194" s="11"/>
      <c r="J194" s="11"/>
      <c r="K194" s="12"/>
      <c r="L194" s="9"/>
      <c r="M194" s="9"/>
      <c r="N194" s="27"/>
    </row>
    <row r="195" spans="1:14" x14ac:dyDescent="0.3">
      <c r="A195" s="9"/>
      <c r="B195" s="9"/>
      <c r="C195" s="9"/>
      <c r="D195" s="9"/>
      <c r="E195" s="10"/>
      <c r="F195" s="9"/>
      <c r="G195" s="9"/>
      <c r="H195" s="9"/>
      <c r="I195" s="11"/>
      <c r="J195" s="11"/>
      <c r="K195" s="12"/>
      <c r="L195" s="9"/>
      <c r="M195" s="9"/>
      <c r="N195" s="27"/>
    </row>
    <row r="196" spans="1:14" x14ac:dyDescent="0.3">
      <c r="A196" s="9"/>
      <c r="B196" s="9"/>
      <c r="C196" s="9"/>
      <c r="D196" s="9"/>
      <c r="E196" s="10"/>
      <c r="F196" s="9"/>
      <c r="G196" s="9"/>
      <c r="H196" s="9"/>
      <c r="I196" s="11"/>
      <c r="J196" s="11"/>
      <c r="K196" s="12"/>
      <c r="L196" s="9"/>
      <c r="M196" s="9"/>
      <c r="N196" s="27"/>
    </row>
    <row r="197" spans="1:14" x14ac:dyDescent="0.3">
      <c r="A197" s="9"/>
      <c r="B197" s="9"/>
      <c r="C197" s="9"/>
      <c r="D197" s="9"/>
      <c r="E197" s="10"/>
      <c r="F197" s="9"/>
      <c r="G197" s="9"/>
      <c r="H197" s="9"/>
      <c r="I197" s="11"/>
      <c r="J197" s="11"/>
      <c r="K197" s="12"/>
      <c r="L197" s="9"/>
      <c r="M197" s="9"/>
      <c r="N197" s="27"/>
    </row>
    <row r="198" spans="1:14" x14ac:dyDescent="0.3">
      <c r="A198" s="9"/>
      <c r="B198" s="9"/>
      <c r="C198" s="9"/>
      <c r="D198" s="9"/>
      <c r="E198" s="10"/>
      <c r="F198" s="9"/>
      <c r="G198" s="9"/>
      <c r="H198" s="9"/>
      <c r="I198" s="11"/>
      <c r="J198" s="11"/>
      <c r="K198" s="12"/>
      <c r="L198" s="9"/>
      <c r="M198" s="9"/>
      <c r="N198" s="27"/>
    </row>
    <row r="199" spans="1:14" x14ac:dyDescent="0.3">
      <c r="A199" s="9"/>
      <c r="B199" s="9"/>
      <c r="C199" s="9"/>
      <c r="D199" s="9"/>
      <c r="E199" s="10"/>
      <c r="F199" s="9"/>
      <c r="G199" s="9"/>
      <c r="H199" s="9"/>
      <c r="I199" s="11"/>
      <c r="J199" s="11"/>
      <c r="K199" s="12"/>
      <c r="L199" s="9"/>
      <c r="M199" s="9"/>
      <c r="N199" s="27"/>
    </row>
    <row r="200" spans="1:14" x14ac:dyDescent="0.3">
      <c r="A200" s="9"/>
      <c r="B200" s="9"/>
      <c r="C200" s="9"/>
      <c r="D200" s="9"/>
      <c r="E200" s="10"/>
      <c r="F200" s="9"/>
      <c r="G200" s="9"/>
      <c r="H200" s="9"/>
      <c r="I200" s="11"/>
      <c r="J200" s="11"/>
      <c r="K200" s="12"/>
      <c r="L200" s="9"/>
      <c r="M200" s="9"/>
      <c r="N200" s="27"/>
    </row>
    <row r="201" spans="1:14" x14ac:dyDescent="0.3">
      <c r="A201" s="9"/>
      <c r="B201" s="9"/>
      <c r="C201" s="9"/>
      <c r="D201" s="9"/>
      <c r="E201" s="10"/>
      <c r="F201" s="9"/>
      <c r="G201" s="9"/>
      <c r="H201" s="9"/>
      <c r="I201" s="11"/>
      <c r="J201" s="11"/>
      <c r="K201" s="12"/>
      <c r="L201" s="9"/>
      <c r="M201" s="9"/>
      <c r="N201" s="27"/>
    </row>
    <row r="202" spans="1:14" x14ac:dyDescent="0.3">
      <c r="A202" s="9"/>
      <c r="B202" s="9"/>
      <c r="C202" s="9"/>
      <c r="D202" s="9"/>
      <c r="E202" s="10"/>
      <c r="F202" s="9"/>
      <c r="G202" s="9"/>
      <c r="H202" s="9"/>
      <c r="I202" s="11"/>
      <c r="J202" s="11"/>
      <c r="K202" s="12"/>
      <c r="L202" s="9"/>
      <c r="M202" s="9"/>
      <c r="N202" s="27"/>
    </row>
    <row r="203" spans="1:14" x14ac:dyDescent="0.3">
      <c r="A203" s="9"/>
      <c r="B203" s="9"/>
      <c r="C203" s="9"/>
      <c r="D203" s="9"/>
      <c r="E203" s="10"/>
      <c r="F203" s="9"/>
      <c r="G203" s="9"/>
      <c r="H203" s="9"/>
      <c r="I203" s="11"/>
      <c r="J203" s="11"/>
      <c r="K203" s="12"/>
      <c r="L203" s="9"/>
      <c r="M203" s="9"/>
      <c r="N203" s="27"/>
    </row>
    <row r="204" spans="1:14" x14ac:dyDescent="0.3">
      <c r="A204" s="9"/>
      <c r="B204" s="9"/>
      <c r="C204" s="9"/>
      <c r="D204" s="9"/>
      <c r="E204" s="10"/>
      <c r="F204" s="9"/>
      <c r="G204" s="9"/>
      <c r="H204" s="9"/>
      <c r="I204" s="11"/>
      <c r="J204" s="11"/>
      <c r="K204" s="12"/>
      <c r="L204" s="9"/>
      <c r="M204" s="9"/>
      <c r="N204" s="27"/>
    </row>
    <row r="205" spans="1:14" x14ac:dyDescent="0.3">
      <c r="A205" s="9"/>
      <c r="B205" s="9"/>
      <c r="C205" s="9"/>
      <c r="D205" s="9"/>
      <c r="E205" s="10"/>
      <c r="F205" s="9"/>
      <c r="G205" s="9"/>
      <c r="H205" s="9"/>
      <c r="I205" s="11"/>
      <c r="J205" s="11"/>
      <c r="K205" s="12"/>
      <c r="L205" s="9"/>
      <c r="M205" s="9"/>
      <c r="N205" s="27"/>
    </row>
    <row r="206" spans="1:14" x14ac:dyDescent="0.3">
      <c r="A206" s="9"/>
      <c r="B206" s="9"/>
      <c r="C206" s="9"/>
      <c r="D206" s="9"/>
      <c r="E206" s="10"/>
      <c r="F206" s="9"/>
      <c r="G206" s="9"/>
      <c r="H206" s="9"/>
      <c r="I206" s="11"/>
      <c r="J206" s="11"/>
      <c r="K206" s="12"/>
      <c r="L206" s="9"/>
      <c r="M206" s="9"/>
      <c r="N206" s="27" t="str">
        <f t="shared" ref="N206:N235" si="0">SUBSTITUTE(O206, "x",B206)</f>
        <v/>
      </c>
    </row>
    <row r="207" spans="1:14" x14ac:dyDescent="0.3">
      <c r="A207" s="9"/>
      <c r="B207" s="9"/>
      <c r="C207" s="9"/>
      <c r="D207" s="9"/>
      <c r="E207" s="10"/>
      <c r="F207" s="9"/>
      <c r="G207" s="9"/>
      <c r="H207" s="9"/>
      <c r="I207" s="11"/>
      <c r="J207" s="11"/>
      <c r="K207" s="12"/>
      <c r="L207" s="9"/>
      <c r="M207" s="9"/>
      <c r="N207" s="27" t="str">
        <f t="shared" si="0"/>
        <v/>
      </c>
    </row>
    <row r="208" spans="1:14" x14ac:dyDescent="0.3">
      <c r="A208" s="9"/>
      <c r="B208" s="9"/>
      <c r="C208" s="9"/>
      <c r="D208" s="9"/>
      <c r="E208" s="10"/>
      <c r="F208" s="9"/>
      <c r="G208" s="9"/>
      <c r="H208" s="9"/>
      <c r="I208" s="11"/>
      <c r="J208" s="11"/>
      <c r="K208" s="12"/>
      <c r="L208" s="9"/>
      <c r="M208" s="9"/>
      <c r="N208" s="27" t="str">
        <f t="shared" si="0"/>
        <v/>
      </c>
    </row>
    <row r="209" spans="1:14" x14ac:dyDescent="0.3">
      <c r="A209" s="9"/>
      <c r="B209" s="9"/>
      <c r="C209" s="9"/>
      <c r="D209" s="9"/>
      <c r="E209" s="10"/>
      <c r="F209" s="9"/>
      <c r="G209" s="9"/>
      <c r="H209" s="9"/>
      <c r="I209" s="11"/>
      <c r="J209" s="11"/>
      <c r="K209" s="12"/>
      <c r="L209" s="9"/>
      <c r="M209" s="9"/>
      <c r="N209" s="27" t="str">
        <f t="shared" si="0"/>
        <v/>
      </c>
    </row>
    <row r="210" spans="1:14" x14ac:dyDescent="0.3">
      <c r="A210" s="9"/>
      <c r="B210" s="9"/>
      <c r="C210" s="9"/>
      <c r="D210" s="9"/>
      <c r="E210" s="10"/>
      <c r="F210" s="9"/>
      <c r="G210" s="9"/>
      <c r="H210" s="9"/>
      <c r="I210" s="11"/>
      <c r="J210" s="11"/>
      <c r="K210" s="12"/>
      <c r="L210" s="9"/>
      <c r="M210" s="9"/>
      <c r="N210" s="27" t="str">
        <f t="shared" si="0"/>
        <v/>
      </c>
    </row>
    <row r="211" spans="1:14" x14ac:dyDescent="0.3">
      <c r="A211" s="9"/>
      <c r="B211" s="9"/>
      <c r="C211" s="9"/>
      <c r="D211" s="9"/>
      <c r="E211" s="10"/>
      <c r="F211" s="9"/>
      <c r="G211" s="9"/>
      <c r="H211" s="9"/>
      <c r="I211" s="11"/>
      <c r="J211" s="11"/>
      <c r="K211" s="12"/>
      <c r="L211" s="9"/>
      <c r="M211" s="9"/>
      <c r="N211" s="27" t="str">
        <f t="shared" si="0"/>
        <v/>
      </c>
    </row>
    <row r="212" spans="1:14" x14ac:dyDescent="0.3">
      <c r="A212" s="9"/>
      <c r="B212" s="9"/>
      <c r="C212" s="9"/>
      <c r="D212" s="9"/>
      <c r="E212" s="10"/>
      <c r="F212" s="9"/>
      <c r="G212" s="9"/>
      <c r="H212" s="9"/>
      <c r="I212" s="11"/>
      <c r="J212" s="11"/>
      <c r="K212" s="12"/>
      <c r="L212" s="9"/>
      <c r="M212" s="9"/>
      <c r="N212" s="27" t="str">
        <f t="shared" si="0"/>
        <v/>
      </c>
    </row>
    <row r="213" spans="1:14" x14ac:dyDescent="0.3">
      <c r="A213" s="9"/>
      <c r="B213" s="9"/>
      <c r="C213" s="9"/>
      <c r="D213" s="9"/>
      <c r="E213" s="10"/>
      <c r="F213" s="9"/>
      <c r="G213" s="9"/>
      <c r="H213" s="9"/>
      <c r="I213" s="11"/>
      <c r="J213" s="11"/>
      <c r="K213" s="12"/>
      <c r="L213" s="9"/>
      <c r="M213" s="9"/>
      <c r="N213" s="27" t="str">
        <f t="shared" si="0"/>
        <v/>
      </c>
    </row>
    <row r="214" spans="1:14" x14ac:dyDescent="0.3">
      <c r="A214" s="9"/>
      <c r="B214" s="9"/>
      <c r="C214" s="9"/>
      <c r="D214" s="9"/>
      <c r="E214" s="10"/>
      <c r="F214" s="9"/>
      <c r="G214" s="9"/>
      <c r="H214" s="9"/>
      <c r="I214" s="11"/>
      <c r="J214" s="11"/>
      <c r="K214" s="12"/>
      <c r="L214" s="9"/>
      <c r="M214" s="9"/>
      <c r="N214" s="27" t="str">
        <f t="shared" si="0"/>
        <v/>
      </c>
    </row>
    <row r="215" spans="1:14" x14ac:dyDescent="0.3">
      <c r="A215" s="9"/>
      <c r="B215" s="9"/>
      <c r="C215" s="9"/>
      <c r="D215" s="9"/>
      <c r="E215" s="10"/>
      <c r="F215" s="9"/>
      <c r="G215" s="9"/>
      <c r="H215" s="9"/>
      <c r="I215" s="11"/>
      <c r="J215" s="11"/>
      <c r="K215" s="12"/>
      <c r="L215" s="9"/>
      <c r="M215" s="9"/>
      <c r="N215" s="27" t="str">
        <f t="shared" si="0"/>
        <v/>
      </c>
    </row>
    <row r="216" spans="1:14" x14ac:dyDescent="0.3">
      <c r="A216" s="9"/>
      <c r="B216" s="9"/>
      <c r="C216" s="9"/>
      <c r="D216" s="9"/>
      <c r="E216" s="10"/>
      <c r="F216" s="9"/>
      <c r="G216" s="9"/>
      <c r="H216" s="9"/>
      <c r="I216" s="11"/>
      <c r="J216" s="11"/>
      <c r="K216" s="12"/>
      <c r="L216" s="9"/>
      <c r="M216" s="9"/>
      <c r="N216" s="27" t="str">
        <f t="shared" si="0"/>
        <v/>
      </c>
    </row>
    <row r="217" spans="1:14" x14ac:dyDescent="0.3">
      <c r="A217" s="9"/>
      <c r="B217" s="9"/>
      <c r="C217" s="9"/>
      <c r="D217" s="9"/>
      <c r="E217" s="10"/>
      <c r="F217" s="9"/>
      <c r="G217" s="9"/>
      <c r="H217" s="9"/>
      <c r="I217" s="11"/>
      <c r="J217" s="11"/>
      <c r="K217" s="12"/>
      <c r="L217" s="9"/>
      <c r="M217" s="9"/>
      <c r="N217" s="27" t="str">
        <f t="shared" si="0"/>
        <v/>
      </c>
    </row>
    <row r="218" spans="1:14" x14ac:dyDescent="0.3">
      <c r="A218" s="9"/>
      <c r="B218" s="9"/>
      <c r="C218" s="9"/>
      <c r="D218" s="9"/>
      <c r="E218" s="10"/>
      <c r="F218" s="9"/>
      <c r="G218" s="9"/>
      <c r="H218" s="9"/>
      <c r="I218" s="11"/>
      <c r="J218" s="11"/>
      <c r="K218" s="12"/>
      <c r="L218" s="9"/>
      <c r="M218" s="9"/>
      <c r="N218" s="27" t="str">
        <f t="shared" si="0"/>
        <v/>
      </c>
    </row>
    <row r="219" spans="1:14" x14ac:dyDescent="0.3">
      <c r="A219" s="9"/>
      <c r="B219" s="9"/>
      <c r="C219" s="9"/>
      <c r="D219" s="9"/>
      <c r="E219" s="10"/>
      <c r="F219" s="9"/>
      <c r="G219" s="9"/>
      <c r="H219" s="9"/>
      <c r="I219" s="11"/>
      <c r="J219" s="11"/>
      <c r="K219" s="12"/>
      <c r="L219" s="9"/>
      <c r="M219" s="9"/>
      <c r="N219" s="27" t="str">
        <f t="shared" si="0"/>
        <v/>
      </c>
    </row>
    <row r="220" spans="1:14" x14ac:dyDescent="0.3">
      <c r="A220" s="9"/>
      <c r="B220" s="9"/>
      <c r="C220" s="9"/>
      <c r="D220" s="9"/>
      <c r="E220" s="10"/>
      <c r="F220" s="9"/>
      <c r="G220" s="9"/>
      <c r="H220" s="9"/>
      <c r="I220" s="11"/>
      <c r="J220" s="11"/>
      <c r="K220" s="12"/>
      <c r="L220" s="9"/>
      <c r="M220" s="9"/>
      <c r="N220" s="27" t="str">
        <f t="shared" si="0"/>
        <v/>
      </c>
    </row>
    <row r="221" spans="1:14" x14ac:dyDescent="0.3">
      <c r="A221" s="9"/>
      <c r="B221" s="9"/>
      <c r="C221" s="9"/>
      <c r="D221" s="9"/>
      <c r="E221" s="10"/>
      <c r="F221" s="9"/>
      <c r="G221" s="9"/>
      <c r="H221" s="9"/>
      <c r="I221" s="11"/>
      <c r="J221" s="11"/>
      <c r="K221" s="12"/>
      <c r="L221" s="9"/>
      <c r="M221" s="9"/>
      <c r="N221" s="27" t="str">
        <f t="shared" si="0"/>
        <v/>
      </c>
    </row>
    <row r="222" spans="1:14" x14ac:dyDescent="0.3">
      <c r="A222" s="9"/>
      <c r="B222" s="9"/>
      <c r="C222" s="9"/>
      <c r="D222" s="9"/>
      <c r="E222" s="10"/>
      <c r="F222" s="9"/>
      <c r="G222" s="9"/>
      <c r="H222" s="9"/>
      <c r="I222" s="11"/>
      <c r="J222" s="11"/>
      <c r="K222" s="12"/>
      <c r="L222" s="9"/>
      <c r="M222" s="9"/>
      <c r="N222" s="27" t="str">
        <f t="shared" si="0"/>
        <v/>
      </c>
    </row>
    <row r="223" spans="1:14" x14ac:dyDescent="0.3">
      <c r="A223" s="9"/>
      <c r="B223" s="9"/>
      <c r="C223" s="9"/>
      <c r="D223" s="9"/>
      <c r="E223" s="10"/>
      <c r="F223" s="9"/>
      <c r="G223" s="9"/>
      <c r="H223" s="9"/>
      <c r="I223" s="11"/>
      <c r="J223" s="11"/>
      <c r="K223" s="12"/>
      <c r="L223" s="9"/>
      <c r="M223" s="9"/>
      <c r="N223" s="27" t="str">
        <f t="shared" si="0"/>
        <v/>
      </c>
    </row>
    <row r="224" spans="1:14" x14ac:dyDescent="0.3">
      <c r="A224" s="9"/>
      <c r="B224" s="9"/>
      <c r="C224" s="9"/>
      <c r="D224" s="9"/>
      <c r="E224" s="10"/>
      <c r="F224" s="9"/>
      <c r="G224" s="9"/>
      <c r="H224" s="9"/>
      <c r="I224" s="11"/>
      <c r="J224" s="11"/>
      <c r="K224" s="12"/>
      <c r="L224" s="9"/>
      <c r="M224" s="9"/>
      <c r="N224" s="27" t="str">
        <f t="shared" si="0"/>
        <v/>
      </c>
    </row>
    <row r="225" spans="1:14" x14ac:dyDescent="0.3">
      <c r="A225" s="9"/>
      <c r="B225" s="9"/>
      <c r="C225" s="9"/>
      <c r="D225" s="9"/>
      <c r="E225" s="10"/>
      <c r="F225" s="9"/>
      <c r="G225" s="9"/>
      <c r="H225" s="9"/>
      <c r="I225" s="11"/>
      <c r="J225" s="11"/>
      <c r="K225" s="12"/>
      <c r="L225" s="9"/>
      <c r="M225" s="9"/>
      <c r="N225" s="27" t="str">
        <f t="shared" si="0"/>
        <v/>
      </c>
    </row>
    <row r="226" spans="1:14" x14ac:dyDescent="0.3">
      <c r="A226" s="9"/>
      <c r="B226" s="9"/>
      <c r="C226" s="9"/>
      <c r="D226" s="9"/>
      <c r="E226" s="10"/>
      <c r="F226" s="9"/>
      <c r="G226" s="9"/>
      <c r="H226" s="9"/>
      <c r="I226" s="11"/>
      <c r="J226" s="1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sortState xmlns:xlrd2="http://schemas.microsoft.com/office/spreadsheetml/2017/richdata2" ref="A21:H26">
    <sortCondition ref="A21:A26"/>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18" x14ac:dyDescent="0.3">
      <c r="A67" s="34"/>
      <c r="B67" s="36"/>
    </row>
    <row r="68" spans="1:2" x14ac:dyDescent="0.3">
      <c r="A68" s="34"/>
    </row>
    <row r="69" spans="1:2" ht="54" x14ac:dyDescent="0.3">
      <c r="A69" s="34"/>
      <c r="B69" s="40" t="s">
        <v>20</v>
      </c>
    </row>
    <row r="70" spans="1:2" ht="18" x14ac:dyDescent="0.3">
      <c r="A70" s="34"/>
      <c r="B70" s="40"/>
    </row>
    <row r="71" spans="1:2" ht="18" x14ac:dyDescent="0.3">
      <c r="A71" s="34"/>
      <c r="B71" s="40"/>
    </row>
    <row r="72" spans="1:2" ht="54" x14ac:dyDescent="0.3">
      <c r="A72" s="34"/>
      <c r="B72" s="36" t="s">
        <v>21</v>
      </c>
    </row>
    <row r="73" spans="1:2" ht="18" x14ac:dyDescent="0.3">
      <c r="A73" s="34"/>
      <c r="B73" s="40"/>
    </row>
    <row r="74" spans="1:2" ht="36" x14ac:dyDescent="0.3">
      <c r="A74" s="34"/>
      <c r="B74" s="40" t="s">
        <v>2</v>
      </c>
    </row>
    <row r="75" spans="1:2" ht="18" x14ac:dyDescent="0.3">
      <c r="A75" s="34"/>
      <c r="B75" s="40"/>
    </row>
    <row r="76" spans="1:2" ht="36" x14ac:dyDescent="0.3">
      <c r="A76" s="34"/>
      <c r="B76" s="40" t="s">
        <v>3</v>
      </c>
    </row>
    <row r="77" spans="1:2" ht="18" x14ac:dyDescent="0.3">
      <c r="A77" s="34"/>
      <c r="B77" s="40"/>
    </row>
    <row r="78" spans="1:2" ht="36" x14ac:dyDescent="0.3">
      <c r="A78" s="34"/>
      <c r="B78" s="36" t="s">
        <v>4</v>
      </c>
    </row>
    <row r="79" spans="1:2" ht="18" x14ac:dyDescent="0.3">
      <c r="A79" s="34"/>
      <c r="B79" s="40"/>
    </row>
    <row r="80" spans="1:2" ht="54" x14ac:dyDescent="0.3">
      <c r="A80" s="34"/>
      <c r="B80" s="40" t="s">
        <v>22</v>
      </c>
    </row>
    <row r="81" spans="1:2" ht="108" x14ac:dyDescent="0.3">
      <c r="A81" s="34"/>
      <c r="B81" s="40" t="s">
        <v>23</v>
      </c>
    </row>
    <row r="82" spans="1:2" ht="18" x14ac:dyDescent="0.3">
      <c r="A82" s="34"/>
      <c r="B82" s="40"/>
    </row>
    <row r="83" spans="1:2" ht="36" x14ac:dyDescent="0.3">
      <c r="A83" s="18"/>
      <c r="B83" s="40" t="s">
        <v>5</v>
      </c>
    </row>
    <row r="84" spans="1:2" ht="18" x14ac:dyDescent="0.3">
      <c r="A84" s="18"/>
      <c r="B84" s="40"/>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2026-07-24T07:35:57Z</dcterms:modified>
</cp:coreProperties>
</file>